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defaultThemeVersion="124226"/>
  <xr:revisionPtr revIDLastSave="0" documentId="13_ncr:1_{BD5344FA-DBE4-4424-9344-9180C1F7275E}" xr6:coauthVersionLast="47" xr6:coauthVersionMax="47" xr10:uidLastSave="{00000000-0000-0000-0000-000000000000}"/>
  <bookViews>
    <workbookView xWindow="-120" yWindow="-120" windowWidth="29040" windowHeight="15720" activeTab="1" xr2:uid="{00000000-000D-0000-FFFF-FFFF00000000}"/>
  </bookViews>
  <sheets>
    <sheet name="1_比較検討" sheetId="6" r:id="rId1"/>
    <sheet name="2_比較表" sheetId="7" r:id="rId2"/>
    <sheet name="3_試算結果_施工単価" sheetId="9" r:id="rId3"/>
  </sheets>
  <definedNames>
    <definedName name="_xlnm.Print_Area" localSheetId="0">'1_比較検討'!$A$1:$AI$213</definedName>
    <definedName name="_xlnm.Print_Area" localSheetId="1">'2_比較表'!$A$1:$I$23</definedName>
    <definedName name="_xlnm.Print_Area" localSheetId="2">'3_試算結果_施工単価'!$A$1:$I$72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0" i="9" l="1"/>
  <c r="G34" i="9"/>
  <c r="D68" i="9"/>
  <c r="G68" i="9" s="1"/>
  <c r="G67" i="9"/>
  <c r="D66" i="9"/>
  <c r="G66" i="9" s="1"/>
  <c r="G59" i="9"/>
  <c r="G58" i="9"/>
  <c r="G57" i="9"/>
  <c r="G56" i="9"/>
  <c r="G50" i="9"/>
  <c r="G49" i="9"/>
  <c r="G48" i="9"/>
  <c r="G47" i="9"/>
  <c r="G46" i="9"/>
  <c r="G33" i="9"/>
  <c r="D17" i="9"/>
  <c r="G17" i="9" s="1"/>
  <c r="D7" i="9"/>
  <c r="G7" i="9" s="1"/>
  <c r="G45" i="9"/>
  <c r="G44" i="9"/>
  <c r="G43" i="9"/>
  <c r="G42" i="9"/>
  <c r="G35" i="9"/>
  <c r="G32" i="9"/>
  <c r="D31" i="9"/>
  <c r="G31" i="9" s="1"/>
  <c r="G30" i="9"/>
  <c r="G22" i="9"/>
  <c r="G20" i="9"/>
  <c r="G19" i="9"/>
  <c r="G18" i="9"/>
  <c r="D9" i="9"/>
  <c r="G9" i="9" s="1"/>
  <c r="G8" i="9"/>
  <c r="F69" i="9" l="1"/>
  <c r="G69" i="9" s="1"/>
  <c r="G70" i="9" s="1"/>
  <c r="G71" i="9" s="1"/>
  <c r="G60" i="9"/>
  <c r="G61" i="9" s="1"/>
  <c r="G62" i="9" s="1"/>
  <c r="G36" i="9"/>
  <c r="G37" i="9" s="1"/>
  <c r="F10" i="9"/>
  <c r="G10" i="9" s="1"/>
  <c r="G11" i="9" s="1"/>
  <c r="G12" i="9" s="1"/>
  <c r="G51" i="9"/>
  <c r="G52" i="9" s="1"/>
  <c r="G21" i="9"/>
  <c r="G23" i="9" s="1"/>
  <c r="G24" i="9" s="1"/>
  <c r="G25" i="9" s="1"/>
</calcChain>
</file>

<file path=xl/sharedStrings.xml><?xml version="1.0" encoding="utf-8"?>
<sst xmlns="http://schemas.openxmlformats.org/spreadsheetml/2006/main" count="579" uniqueCount="351">
  <si>
    <t>工法概要</t>
    <rPh sb="0" eb="2">
      <t>コウホウ</t>
    </rPh>
    <rPh sb="2" eb="4">
      <t>ガイヨウ</t>
    </rPh>
    <phoneticPr fontId="1"/>
  </si>
  <si>
    <t>概略図</t>
    <rPh sb="0" eb="2">
      <t>ガイリャク</t>
    </rPh>
    <rPh sb="2" eb="3">
      <t>ズ</t>
    </rPh>
    <phoneticPr fontId="1"/>
  </si>
  <si>
    <t>工程・工期</t>
    <rPh sb="0" eb="2">
      <t>コウテイ</t>
    </rPh>
    <rPh sb="3" eb="5">
      <t>コウキ</t>
    </rPh>
    <phoneticPr fontId="1"/>
  </si>
  <si>
    <t>現場条件</t>
    <rPh sb="0" eb="2">
      <t>ゲンバ</t>
    </rPh>
    <rPh sb="2" eb="4">
      <t>ジョウケン</t>
    </rPh>
    <phoneticPr fontId="1"/>
  </si>
  <si>
    <t>設計条件</t>
    <rPh sb="0" eb="2">
      <t>セッケイ</t>
    </rPh>
    <rPh sb="2" eb="4">
      <t>ジョウケン</t>
    </rPh>
    <phoneticPr fontId="1"/>
  </si>
  <si>
    <t>安全性</t>
    <rPh sb="0" eb="3">
      <t>アンゼンセイ</t>
    </rPh>
    <phoneticPr fontId="1"/>
  </si>
  <si>
    <t>備考</t>
    <rPh sb="0" eb="2">
      <t>ビコウ</t>
    </rPh>
    <phoneticPr fontId="1"/>
  </si>
  <si>
    <t>評価</t>
    <rPh sb="0" eb="2">
      <t>ヒョウカ</t>
    </rPh>
    <phoneticPr fontId="1"/>
  </si>
  <si>
    <t>総合評価</t>
    <rPh sb="0" eb="2">
      <t>ソウゴウ</t>
    </rPh>
    <rPh sb="2" eb="4">
      <t>ヒョウカ</t>
    </rPh>
    <phoneticPr fontId="1"/>
  </si>
  <si>
    <t>ＮＥＴＩＳ番号</t>
    <rPh sb="5" eb="7">
      <t>バンゴウ</t>
    </rPh>
    <phoneticPr fontId="1"/>
  </si>
  <si>
    <t>経済性</t>
    <rPh sb="0" eb="3">
      <t>ケイザイセイ</t>
    </rPh>
    <phoneticPr fontId="1"/>
  </si>
  <si>
    <t>品質・出来型</t>
    <rPh sb="0" eb="2">
      <t>ヒンシツ</t>
    </rPh>
    <rPh sb="3" eb="5">
      <t>デキ</t>
    </rPh>
    <rPh sb="5" eb="6">
      <t>ガタ</t>
    </rPh>
    <phoneticPr fontId="1"/>
  </si>
  <si>
    <t>塗布向きを問わず、下地乾湿ともに施工可能。</t>
    <rPh sb="0" eb="2">
      <t>トフ</t>
    </rPh>
    <rPh sb="2" eb="3">
      <t>ム</t>
    </rPh>
    <rPh sb="5" eb="6">
      <t>ト</t>
    </rPh>
    <rPh sb="9" eb="11">
      <t>シタジ</t>
    </rPh>
    <rPh sb="11" eb="13">
      <t>カンシツ</t>
    </rPh>
    <rPh sb="16" eb="18">
      <t>セコウ</t>
    </rPh>
    <rPh sb="18" eb="20">
      <t>カノウ</t>
    </rPh>
    <phoneticPr fontId="1"/>
  </si>
  <si>
    <t>比 較 表</t>
    <rPh sb="0" eb="1">
      <t>ヒ</t>
    </rPh>
    <rPh sb="2" eb="3">
      <t>カク</t>
    </rPh>
    <rPh sb="4" eb="5">
      <t>ヒョウ</t>
    </rPh>
    <phoneticPr fontId="1"/>
  </si>
  <si>
    <t>１．対象構造物</t>
    <rPh sb="2" eb="4">
      <t>タイショウ</t>
    </rPh>
    <rPh sb="4" eb="7">
      <t>コウゾウブツ</t>
    </rPh>
    <phoneticPr fontId="1"/>
  </si>
  <si>
    <t>２．表面保護工法の選定</t>
    <rPh sb="2" eb="4">
      <t>ヒョウメン</t>
    </rPh>
    <rPh sb="4" eb="6">
      <t>ホゴ</t>
    </rPh>
    <rPh sb="6" eb="8">
      <t>コウホウ</t>
    </rPh>
    <rPh sb="9" eb="11">
      <t>センテイ</t>
    </rPh>
    <phoneticPr fontId="1"/>
  </si>
  <si>
    <t>表面保護工法 設計施工指針（案）　P2　</t>
    <rPh sb="0" eb="2">
      <t>ヒョウメン</t>
    </rPh>
    <rPh sb="2" eb="4">
      <t>ホゴ</t>
    </rPh>
    <rPh sb="4" eb="6">
      <t>コウホウ</t>
    </rPh>
    <rPh sb="7" eb="9">
      <t>セッケイ</t>
    </rPh>
    <rPh sb="9" eb="11">
      <t>セコウ</t>
    </rPh>
    <rPh sb="11" eb="13">
      <t>シシン</t>
    </rPh>
    <rPh sb="14" eb="15">
      <t>アン</t>
    </rPh>
    <phoneticPr fontId="10"/>
  </si>
  <si>
    <r>
      <t>CL</t>
    </r>
    <r>
      <rPr>
        <sz val="11"/>
        <rFont val="ＭＳ Ｐゴシック"/>
        <family val="3"/>
        <charset val="128"/>
      </rPr>
      <t>.</t>
    </r>
    <r>
      <rPr>
        <sz val="10"/>
        <rFont val="ＭＳ ゴシック"/>
        <family val="3"/>
        <charset val="128"/>
      </rPr>
      <t>119における表面保護工法の種類</t>
    </r>
    <rPh sb="10" eb="12">
      <t>ヒョウメン</t>
    </rPh>
    <rPh sb="12" eb="14">
      <t>ホゴ</t>
    </rPh>
    <rPh sb="14" eb="16">
      <t>コウホウ</t>
    </rPh>
    <rPh sb="17" eb="19">
      <t>シュルイ</t>
    </rPh>
    <phoneticPr fontId="10"/>
  </si>
  <si>
    <t>表面被覆工法</t>
    <rPh sb="0" eb="2">
      <t>ヒョウメン</t>
    </rPh>
    <rPh sb="2" eb="4">
      <t>ヒフク</t>
    </rPh>
    <rPh sb="4" eb="6">
      <t>コウホウ</t>
    </rPh>
    <phoneticPr fontId="10"/>
  </si>
  <si>
    <t>表面処理工法</t>
    <rPh sb="0" eb="2">
      <t>ヒョウメン</t>
    </rPh>
    <rPh sb="2" eb="4">
      <t>ショリ</t>
    </rPh>
    <rPh sb="4" eb="6">
      <t>コウホウ</t>
    </rPh>
    <phoneticPr fontId="10"/>
  </si>
  <si>
    <t>表面保護工法</t>
    <rPh sb="0" eb="2">
      <t>ヒョウメン</t>
    </rPh>
    <rPh sb="2" eb="4">
      <t>ホゴ</t>
    </rPh>
    <rPh sb="4" eb="6">
      <t>コウホウ</t>
    </rPh>
    <phoneticPr fontId="10"/>
  </si>
  <si>
    <t>表面含浸工法</t>
    <rPh sb="0" eb="2">
      <t>ヒョウメン</t>
    </rPh>
    <rPh sb="2" eb="4">
      <t>ガンシン</t>
    </rPh>
    <rPh sb="4" eb="6">
      <t>コウホウ</t>
    </rPh>
    <phoneticPr fontId="10"/>
  </si>
  <si>
    <t>断面修復工法</t>
    <rPh sb="0" eb="2">
      <t>ダンメン</t>
    </rPh>
    <rPh sb="2" eb="4">
      <t>シュウフク</t>
    </rPh>
    <rPh sb="4" eb="6">
      <t>コウホウ</t>
    </rPh>
    <phoneticPr fontId="10"/>
  </si>
  <si>
    <t>「表面被覆工法は、コンクリート構造物の表面に、有機系または無機系被覆材により被覆を施し、</t>
    <rPh sb="1" eb="3">
      <t>ヒョウメン</t>
    </rPh>
    <rPh sb="3" eb="5">
      <t>ヒフク</t>
    </rPh>
    <rPh sb="5" eb="7">
      <t>コウホウ</t>
    </rPh>
    <rPh sb="15" eb="18">
      <t>コウゾウブツ</t>
    </rPh>
    <rPh sb="19" eb="21">
      <t>ヒョウメン</t>
    </rPh>
    <rPh sb="23" eb="26">
      <t>ユウキケイ</t>
    </rPh>
    <rPh sb="29" eb="31">
      <t>ムキ</t>
    </rPh>
    <rPh sb="31" eb="32">
      <t>ケイ</t>
    </rPh>
    <rPh sb="32" eb="34">
      <t>ヒフク</t>
    </rPh>
    <rPh sb="34" eb="35">
      <t>ザイ</t>
    </rPh>
    <rPh sb="38" eb="40">
      <t>ヒフク</t>
    </rPh>
    <rPh sb="41" eb="42">
      <t>ホドコ</t>
    </rPh>
    <phoneticPr fontId="10"/>
  </si>
  <si>
    <t>表面保護工法 設計施工指針（案）　P10・11</t>
    <rPh sb="0" eb="2">
      <t>ヒョウメン</t>
    </rPh>
    <rPh sb="2" eb="4">
      <t>ホゴ</t>
    </rPh>
    <rPh sb="4" eb="6">
      <t>コウホウ</t>
    </rPh>
    <rPh sb="7" eb="9">
      <t>セッケイ</t>
    </rPh>
    <rPh sb="9" eb="11">
      <t>セコウ</t>
    </rPh>
    <rPh sb="11" eb="13">
      <t>シシン</t>
    </rPh>
    <rPh sb="14" eb="15">
      <t>アン</t>
    </rPh>
    <phoneticPr fontId="10"/>
  </si>
  <si>
    <t>劣化因子の侵入を抑制、防止して、コンクリート構造物の耐久性向上または劣化の進行を抑制す</t>
    <rPh sb="0" eb="2">
      <t>レッカ</t>
    </rPh>
    <rPh sb="2" eb="4">
      <t>インシ</t>
    </rPh>
    <rPh sb="8" eb="10">
      <t>ヨクセイ</t>
    </rPh>
    <rPh sb="11" eb="13">
      <t>ボウシ</t>
    </rPh>
    <rPh sb="22" eb="25">
      <t>コウゾウブツ</t>
    </rPh>
    <rPh sb="26" eb="29">
      <t>タイキュウセイ</t>
    </rPh>
    <rPh sb="29" eb="31">
      <t>コウジョウ</t>
    </rPh>
    <rPh sb="34" eb="36">
      <t>レッカ</t>
    </rPh>
    <rPh sb="37" eb="39">
      <t>シンコウ</t>
    </rPh>
    <rPh sb="40" eb="42">
      <t>ヨクセイ</t>
    </rPh>
    <phoneticPr fontId="10"/>
  </si>
  <si>
    <t>る効果をもたらす。」</t>
    <rPh sb="1" eb="3">
      <t>コウカ</t>
    </rPh>
    <phoneticPr fontId="10"/>
  </si>
  <si>
    <t>「表面含浸工法は、コンクリート表面に塗布した表面含浸材がコンクリート内部に浸透して、劣</t>
    <rPh sb="1" eb="3">
      <t>ヒョウメン</t>
    </rPh>
    <rPh sb="3" eb="5">
      <t>ガンシン</t>
    </rPh>
    <rPh sb="5" eb="6">
      <t>コウ</t>
    </rPh>
    <rPh sb="6" eb="7">
      <t>ホウ</t>
    </rPh>
    <rPh sb="15" eb="17">
      <t>ヒョウメン</t>
    </rPh>
    <rPh sb="18" eb="20">
      <t>トフ</t>
    </rPh>
    <rPh sb="22" eb="24">
      <t>ヒョウメン</t>
    </rPh>
    <rPh sb="24" eb="26">
      <t>ガンシン</t>
    </rPh>
    <rPh sb="26" eb="27">
      <t>ザイ</t>
    </rPh>
    <rPh sb="34" eb="36">
      <t>ナイブ</t>
    </rPh>
    <rPh sb="37" eb="39">
      <t>シントウ</t>
    </rPh>
    <rPh sb="42" eb="43">
      <t>レツ</t>
    </rPh>
    <phoneticPr fontId="10"/>
  </si>
  <si>
    <t>表面保護工法 設計施工指針（案）　P11</t>
    <rPh sb="0" eb="2">
      <t>ヒョウメン</t>
    </rPh>
    <rPh sb="2" eb="4">
      <t>ホゴ</t>
    </rPh>
    <rPh sb="4" eb="6">
      <t>コウホウ</t>
    </rPh>
    <rPh sb="7" eb="9">
      <t>セッケイ</t>
    </rPh>
    <rPh sb="9" eb="11">
      <t>セコウ</t>
    </rPh>
    <rPh sb="11" eb="13">
      <t>シシン</t>
    </rPh>
    <rPh sb="14" eb="15">
      <t>アン</t>
    </rPh>
    <phoneticPr fontId="10"/>
  </si>
  <si>
    <t>化因子の侵入抑制、または新たな性能を付与する効果をもたらす。」</t>
    <rPh sb="12" eb="13">
      <t>アラ</t>
    </rPh>
    <rPh sb="15" eb="17">
      <t>セイノウ</t>
    </rPh>
    <rPh sb="18" eb="20">
      <t>フヨ</t>
    </rPh>
    <rPh sb="22" eb="24">
      <t>コウカ</t>
    </rPh>
    <phoneticPr fontId="10"/>
  </si>
  <si>
    <t>「表面含浸工法は、コンクリート表面の外観を著しく損ねることがなく、表面被覆工法と比較す</t>
    <rPh sb="1" eb="3">
      <t>ヒョウメン</t>
    </rPh>
    <rPh sb="3" eb="5">
      <t>ガンシン</t>
    </rPh>
    <rPh sb="5" eb="7">
      <t>コウホウ</t>
    </rPh>
    <rPh sb="15" eb="17">
      <t>ヒョウメン</t>
    </rPh>
    <rPh sb="18" eb="20">
      <t>ガイカン</t>
    </rPh>
    <rPh sb="21" eb="22">
      <t>イチジル</t>
    </rPh>
    <rPh sb="24" eb="25">
      <t>ソコ</t>
    </rPh>
    <rPh sb="33" eb="35">
      <t>ヒョウメン</t>
    </rPh>
    <rPh sb="35" eb="37">
      <t>ヒフク</t>
    </rPh>
    <rPh sb="37" eb="39">
      <t>コウホウ</t>
    </rPh>
    <rPh sb="40" eb="42">
      <t>ヒカク</t>
    </rPh>
    <phoneticPr fontId="10"/>
  </si>
  <si>
    <t>表面保護工法 設計施工指針（案）　工種別マニュアル編　P145</t>
    <rPh sb="0" eb="2">
      <t>ヒョウメン</t>
    </rPh>
    <rPh sb="2" eb="4">
      <t>ホゴ</t>
    </rPh>
    <rPh sb="4" eb="6">
      <t>コウホウ</t>
    </rPh>
    <rPh sb="7" eb="9">
      <t>セッケイ</t>
    </rPh>
    <rPh sb="9" eb="11">
      <t>セコウ</t>
    </rPh>
    <rPh sb="11" eb="13">
      <t>シシン</t>
    </rPh>
    <rPh sb="14" eb="15">
      <t>アン</t>
    </rPh>
    <rPh sb="17" eb="18">
      <t>コウ</t>
    </rPh>
    <rPh sb="18" eb="20">
      <t>シュベツ</t>
    </rPh>
    <rPh sb="25" eb="26">
      <t>ヘン</t>
    </rPh>
    <phoneticPr fontId="10"/>
  </si>
  <si>
    <t>ると、少ない工程で、かつ短期間で施工できるという特長を有している。また、表面被覆工のよ</t>
    <rPh sb="12" eb="15">
      <t>タンキカン</t>
    </rPh>
    <rPh sb="16" eb="18">
      <t>セコウ</t>
    </rPh>
    <rPh sb="24" eb="26">
      <t>トクチョウ</t>
    </rPh>
    <rPh sb="27" eb="28">
      <t>ユウ</t>
    </rPh>
    <rPh sb="36" eb="38">
      <t>ヒョウメン</t>
    </rPh>
    <rPh sb="38" eb="40">
      <t>ヒフク</t>
    </rPh>
    <rPh sb="40" eb="41">
      <t>コウ</t>
    </rPh>
    <phoneticPr fontId="10"/>
  </si>
  <si>
    <t>うな被膜形成による保護工法ではないため、経年後に再施工する場合、表面含浸材を再度含浸さ</t>
    <phoneticPr fontId="10"/>
  </si>
  <si>
    <t>せるだけで効果を発揮できる。さらに、使用する表面含浸材は、水系材料が比較的多く、有機溶</t>
    <rPh sb="18" eb="20">
      <t>シヨウ</t>
    </rPh>
    <rPh sb="22" eb="24">
      <t>ヒョウメン</t>
    </rPh>
    <rPh sb="24" eb="26">
      <t>ガンシン</t>
    </rPh>
    <rPh sb="26" eb="27">
      <t>ザイ</t>
    </rPh>
    <rPh sb="29" eb="30">
      <t>ミズ</t>
    </rPh>
    <rPh sb="30" eb="31">
      <t>ケイ</t>
    </rPh>
    <rPh sb="31" eb="33">
      <t>ザイリョウ</t>
    </rPh>
    <rPh sb="34" eb="37">
      <t>ヒカクテキ</t>
    </rPh>
    <rPh sb="37" eb="38">
      <t>オオ</t>
    </rPh>
    <phoneticPr fontId="10"/>
  </si>
  <si>
    <t>ないことなども表面含浸工の特徴として挙げられる。」</t>
  </si>
  <si>
    <t>←</t>
    <phoneticPr fontId="10"/>
  </si>
  <si>
    <t>本件の対象は、長期間の供用が予定されている新設コンクリート構造物である。</t>
    <rPh sb="7" eb="10">
      <t>チョウキカン</t>
    </rPh>
    <rPh sb="11" eb="13">
      <t>キョウヨウ</t>
    </rPh>
    <rPh sb="14" eb="16">
      <t>ヨテイ</t>
    </rPh>
    <rPh sb="21" eb="23">
      <t>シンセツ</t>
    </rPh>
    <rPh sb="29" eb="32">
      <t>コウゾウブツ</t>
    </rPh>
    <phoneticPr fontId="10"/>
  </si>
  <si>
    <t>新設コンクリート構造物に適用される表面保護工について、土木学会発刊の表面保護工法設計施</t>
    <rPh sb="0" eb="2">
      <t>シンセツ</t>
    </rPh>
    <rPh sb="8" eb="11">
      <t>コウゾウブツ</t>
    </rPh>
    <rPh sb="12" eb="14">
      <t>テキヨウ</t>
    </rPh>
    <rPh sb="17" eb="19">
      <t>ヒョウメン</t>
    </rPh>
    <rPh sb="19" eb="21">
      <t>ホゴ</t>
    </rPh>
    <rPh sb="21" eb="22">
      <t>コウ</t>
    </rPh>
    <rPh sb="27" eb="29">
      <t>ドボク</t>
    </rPh>
    <rPh sb="29" eb="31">
      <t>ガッカイ</t>
    </rPh>
    <rPh sb="31" eb="33">
      <t>ハッカン</t>
    </rPh>
    <rPh sb="34" eb="38">
      <t>ヒョウメンホゴ</t>
    </rPh>
    <rPh sb="38" eb="40">
      <t>コウホウ</t>
    </rPh>
    <rPh sb="40" eb="42">
      <t>セッケイ</t>
    </rPh>
    <rPh sb="42" eb="43">
      <t>シ</t>
    </rPh>
    <phoneticPr fontId="10"/>
  </si>
  <si>
    <t>工指針（案）：2005年発刊【以下CL.119】には、以下のように記載されている。</t>
    <rPh sb="11" eb="12">
      <t>ネン</t>
    </rPh>
    <rPh sb="12" eb="14">
      <t>ハッカン</t>
    </rPh>
    <rPh sb="15" eb="17">
      <t>イカ</t>
    </rPh>
    <phoneticPr fontId="10"/>
  </si>
  <si>
    <t>「新設コンクリート構造物に施される表面保護工は、一般に構造物の計画段階または設計段階で</t>
    <rPh sb="1" eb="3">
      <t>シンセツ</t>
    </rPh>
    <rPh sb="9" eb="12">
      <t>コウゾウブツ</t>
    </rPh>
    <rPh sb="13" eb="14">
      <t>ホドコ</t>
    </rPh>
    <rPh sb="17" eb="19">
      <t>ヒョウメン</t>
    </rPh>
    <rPh sb="19" eb="21">
      <t>ホゴ</t>
    </rPh>
    <rPh sb="21" eb="22">
      <t>コウ</t>
    </rPh>
    <rPh sb="24" eb="26">
      <t>イッパン</t>
    </rPh>
    <rPh sb="27" eb="30">
      <t>コウゾウブツ</t>
    </rPh>
    <rPh sb="31" eb="33">
      <t>ケイカク</t>
    </rPh>
    <rPh sb="33" eb="35">
      <t>ダンカイ</t>
    </rPh>
    <rPh sb="38" eb="40">
      <t>セッケイ</t>
    </rPh>
    <rPh sb="40" eb="42">
      <t>ダンカイ</t>
    </rPh>
    <phoneticPr fontId="10"/>
  </si>
  <si>
    <t>←</t>
    <phoneticPr fontId="10"/>
  </si>
  <si>
    <t>その適用が検討される。この場合は、①表面保護工の存在を無視して新設構造物の耐久性の照査</t>
    <rPh sb="2" eb="4">
      <t>テキヨウ</t>
    </rPh>
    <rPh sb="5" eb="7">
      <t>ケントウ</t>
    </rPh>
    <rPh sb="13" eb="15">
      <t>バアイ</t>
    </rPh>
    <rPh sb="18" eb="20">
      <t>ヒョウメン</t>
    </rPh>
    <rPh sb="20" eb="22">
      <t>ホゴ</t>
    </rPh>
    <rPh sb="22" eb="23">
      <t>コウ</t>
    </rPh>
    <rPh sb="24" eb="26">
      <t>ソンザイ</t>
    </rPh>
    <rPh sb="27" eb="29">
      <t>ムシ</t>
    </rPh>
    <rPh sb="31" eb="33">
      <t>シンセツ</t>
    </rPh>
    <rPh sb="33" eb="36">
      <t>コウゾウブツ</t>
    </rPh>
    <rPh sb="37" eb="40">
      <t>タイキュウセイ</t>
    </rPh>
    <rPh sb="41" eb="43">
      <t>ショウサ</t>
    </rPh>
    <phoneticPr fontId="10"/>
  </si>
  <si>
    <t>を行い、表面保護工は予防保全的な措置として考えるケースと②構造物の耐久性照査において表</t>
    <rPh sb="1" eb="2">
      <t>オコナ</t>
    </rPh>
    <rPh sb="4" eb="6">
      <t>ヒョウメン</t>
    </rPh>
    <rPh sb="6" eb="8">
      <t>ホゴ</t>
    </rPh>
    <rPh sb="8" eb="9">
      <t>コウ</t>
    </rPh>
    <rPh sb="10" eb="12">
      <t>ヨボウ</t>
    </rPh>
    <rPh sb="12" eb="14">
      <t>ホゼン</t>
    </rPh>
    <rPh sb="14" eb="15">
      <t>テキ</t>
    </rPh>
    <rPh sb="16" eb="18">
      <t>ソチ</t>
    </rPh>
    <rPh sb="21" eb="22">
      <t>カンガ</t>
    </rPh>
    <rPh sb="29" eb="32">
      <t>コウゾウブツ</t>
    </rPh>
    <rPh sb="33" eb="36">
      <t>タイキュウセイ</t>
    </rPh>
    <rPh sb="36" eb="38">
      <t>ショウサ</t>
    </rPh>
    <rPh sb="42" eb="43">
      <t>オモテ</t>
    </rPh>
    <phoneticPr fontId="10"/>
  </si>
  <si>
    <t>面保護工の耐久性向上効果も考慮するケースの２つが考えれれる。これらのうち、②のケースの</t>
    <rPh sb="0" eb="1">
      <t>メン</t>
    </rPh>
    <rPh sb="1" eb="3">
      <t>ホゴ</t>
    </rPh>
    <rPh sb="3" eb="4">
      <t>コウ</t>
    </rPh>
    <rPh sb="5" eb="8">
      <t>タイキュウセイ</t>
    </rPh>
    <rPh sb="8" eb="10">
      <t>コウジョウ</t>
    </rPh>
    <rPh sb="10" eb="12">
      <t>コウカ</t>
    </rPh>
    <rPh sb="13" eb="15">
      <t>コウリョ</t>
    </rPh>
    <rPh sb="24" eb="25">
      <t>カンガ</t>
    </rPh>
    <phoneticPr fontId="10"/>
  </si>
  <si>
    <t>適用は、現時点ではその実績はほとんどない。」</t>
    <rPh sb="0" eb="2">
      <t>テキヨウ</t>
    </rPh>
    <rPh sb="4" eb="7">
      <t>ゲンジテン</t>
    </rPh>
    <rPh sb="11" eb="13">
      <t>ジッセキ</t>
    </rPh>
    <phoneticPr fontId="10"/>
  </si>
  <si>
    <t>本件で適用を検討する表面保護工は、工期短縮のため工程が少なく、点検時に直接コンクリート</t>
    <rPh sb="0" eb="2">
      <t>ホンケン</t>
    </rPh>
    <rPh sb="3" eb="5">
      <t>テキヨウ</t>
    </rPh>
    <rPh sb="6" eb="8">
      <t>ケントウ</t>
    </rPh>
    <rPh sb="10" eb="12">
      <t>ヒョウメン</t>
    </rPh>
    <rPh sb="12" eb="14">
      <t>ホゴ</t>
    </rPh>
    <rPh sb="14" eb="15">
      <t>コウ</t>
    </rPh>
    <phoneticPr fontId="10"/>
  </si>
  <si>
    <t>が目視可能な外観変化がなく、経年後の再施工または他の補修・補強工法の適用が容易な工法が</t>
    <rPh sb="24" eb="25">
      <t>タ</t>
    </rPh>
    <rPh sb="26" eb="28">
      <t>ホシュウ</t>
    </rPh>
    <rPh sb="29" eb="31">
      <t>ホキョウ</t>
    </rPh>
    <rPh sb="31" eb="33">
      <t>コウホウ</t>
    </rPh>
    <rPh sb="34" eb="36">
      <t>テキヨウ</t>
    </rPh>
    <phoneticPr fontId="10"/>
  </si>
  <si>
    <t>望ましい。CL.119には、以下のような記載がある。</t>
  </si>
  <si>
    <t>剤系の場合でも環境負荷の低い溶剤を用いていること、および改修時の産業廃棄物の発生量が少</t>
    <phoneticPr fontId="10"/>
  </si>
  <si>
    <t>上記より、本件の表面保護工に適用する工法は、表面含浸工法が適していると考えられる。</t>
    <rPh sb="0" eb="2">
      <t>ジョウキ</t>
    </rPh>
    <rPh sb="5" eb="7">
      <t>ホンケン</t>
    </rPh>
    <rPh sb="8" eb="10">
      <t>ヒョウメン</t>
    </rPh>
    <rPh sb="10" eb="12">
      <t>ホゴ</t>
    </rPh>
    <rPh sb="12" eb="13">
      <t>コウ</t>
    </rPh>
    <rPh sb="14" eb="16">
      <t>テキヨウ</t>
    </rPh>
    <rPh sb="18" eb="20">
      <t>コウホウ</t>
    </rPh>
    <rPh sb="22" eb="24">
      <t>ヒョウメン</t>
    </rPh>
    <rPh sb="24" eb="26">
      <t>ガンシン</t>
    </rPh>
    <rPh sb="26" eb="27">
      <t>コウ</t>
    </rPh>
    <rPh sb="27" eb="28">
      <t>ホウ</t>
    </rPh>
    <rPh sb="29" eb="30">
      <t>テキ</t>
    </rPh>
    <rPh sb="35" eb="36">
      <t>カンガ</t>
    </rPh>
    <phoneticPr fontId="10"/>
  </si>
  <si>
    <t>３．表面含浸工法の選定</t>
    <rPh sb="2" eb="4">
      <t>ヒョウメン</t>
    </rPh>
    <rPh sb="4" eb="6">
      <t>ガンシン</t>
    </rPh>
    <rPh sb="6" eb="7">
      <t>コウ</t>
    </rPh>
    <rPh sb="7" eb="8">
      <t>ホウ</t>
    </rPh>
    <rPh sb="9" eb="11">
      <t>センテイ</t>
    </rPh>
    <phoneticPr fontId="1"/>
  </si>
  <si>
    <t>←</t>
    <phoneticPr fontId="10"/>
  </si>
  <si>
    <r>
      <t>CL</t>
    </r>
    <r>
      <rPr>
        <sz val="11"/>
        <rFont val="ＭＳ Ｐゴシック"/>
        <family val="3"/>
        <charset val="128"/>
      </rPr>
      <t>.</t>
    </r>
    <r>
      <rPr>
        <sz val="10"/>
        <rFont val="ＭＳ ゴシック"/>
        <family val="3"/>
        <charset val="128"/>
      </rPr>
      <t>119における表面含浸材の種類</t>
    </r>
    <rPh sb="10" eb="12">
      <t>ヒョウメン</t>
    </rPh>
    <rPh sb="12" eb="14">
      <t>ガンシン</t>
    </rPh>
    <rPh sb="14" eb="15">
      <t>ザイ</t>
    </rPh>
    <rPh sb="16" eb="18">
      <t>シュルイ</t>
    </rPh>
    <phoneticPr fontId="10"/>
  </si>
  <si>
    <t>シラン系</t>
    <rPh sb="3" eb="4">
      <t>ケイ</t>
    </rPh>
    <phoneticPr fontId="10"/>
  </si>
  <si>
    <t>けい酸リチウム系</t>
    <rPh sb="2" eb="3">
      <t>サン</t>
    </rPh>
    <rPh sb="7" eb="8">
      <t>ケイ</t>
    </rPh>
    <phoneticPr fontId="10"/>
  </si>
  <si>
    <t>表面含浸材</t>
    <rPh sb="0" eb="2">
      <t>ヒョウメン</t>
    </rPh>
    <rPh sb="2" eb="4">
      <t>ガンシン</t>
    </rPh>
    <rPh sb="4" eb="5">
      <t>ザイ</t>
    </rPh>
    <phoneticPr fontId="10"/>
  </si>
  <si>
    <t>けい酸塩系</t>
    <rPh sb="2" eb="5">
      <t>サンエンケイ</t>
    </rPh>
    <phoneticPr fontId="10"/>
  </si>
  <si>
    <t>けい酸ナトリウム系</t>
    <rPh sb="2" eb="3">
      <t>サン</t>
    </rPh>
    <rPh sb="8" eb="9">
      <t>ケイ</t>
    </rPh>
    <phoneticPr fontId="10"/>
  </si>
  <si>
    <t>その他</t>
    <rPh sb="2" eb="3">
      <t>タ</t>
    </rPh>
    <phoneticPr fontId="10"/>
  </si>
  <si>
    <t>シラン系表面含浸材</t>
    <phoneticPr fontId="10"/>
  </si>
  <si>
    <t>「コンクリート表面に含浸させることにより、コンクリート表層から数ミリの厚みの範囲に</t>
    <rPh sb="7" eb="9">
      <t>ヒョウメン</t>
    </rPh>
    <rPh sb="10" eb="12">
      <t>ガンシン</t>
    </rPh>
    <rPh sb="27" eb="29">
      <t>ヒョウソウ</t>
    </rPh>
    <rPh sb="31" eb="32">
      <t>スウ</t>
    </rPh>
    <phoneticPr fontId="10"/>
  </si>
  <si>
    <t>はっ水層（吸水防止層）が形成され、水や塩化物イオンなどの劣化因子の侵入を抑制するこ</t>
  </si>
  <si>
    <t>とができる。」</t>
    <phoneticPr fontId="10"/>
  </si>
  <si>
    <t>「浸透性吸水防止材とも称され、コンクリート表層部に含浸させることにより吸水防止層を</t>
    <rPh sb="1" eb="4">
      <t>シントウセイ</t>
    </rPh>
    <rPh sb="4" eb="6">
      <t>キュウスイ</t>
    </rPh>
    <rPh sb="6" eb="8">
      <t>ボウシ</t>
    </rPh>
    <rPh sb="8" eb="9">
      <t>ザイ</t>
    </rPh>
    <rPh sb="11" eb="12">
      <t>ショウ</t>
    </rPh>
    <rPh sb="21" eb="23">
      <t>ヒョウソウ</t>
    </rPh>
    <rPh sb="23" eb="24">
      <t>ブ</t>
    </rPh>
    <rPh sb="25" eb="27">
      <t>ガンシン</t>
    </rPh>
    <rPh sb="35" eb="37">
      <t>キュウスイ</t>
    </rPh>
    <rPh sb="37" eb="39">
      <t>ボウシ</t>
    </rPh>
    <rPh sb="39" eb="40">
      <t>ソウ</t>
    </rPh>
    <phoneticPr fontId="10"/>
  </si>
  <si>
    <t>←</t>
    <phoneticPr fontId="10"/>
  </si>
  <si>
    <t>形成し、外部からの水や塩化物イオンの侵入を抑制する。」</t>
    <phoneticPr fontId="10"/>
  </si>
  <si>
    <t>けい酸リチウム系表面含浸材</t>
    <phoneticPr fontId="10"/>
  </si>
  <si>
    <t>「中性化した部位へのアルカリ付与やぜい弱部の強化などコンクリートの性能回復が主な用</t>
    <rPh sb="1" eb="4">
      <t>チュウセイカ</t>
    </rPh>
    <rPh sb="6" eb="8">
      <t>ブイ</t>
    </rPh>
    <rPh sb="14" eb="16">
      <t>フヨ</t>
    </rPh>
    <rPh sb="19" eb="20">
      <t>ジャク</t>
    </rPh>
    <rPh sb="20" eb="21">
      <t>ブ</t>
    </rPh>
    <rPh sb="22" eb="24">
      <t>キョウカ</t>
    </rPh>
    <phoneticPr fontId="10"/>
  </si>
  <si>
    <t>途である。」</t>
  </si>
  <si>
    <t>「浸透性固化材や浸透性アルカリ付与材とも称され、コンクリート表層部に含浸させること</t>
    <rPh sb="1" eb="4">
      <t>シントウセイ</t>
    </rPh>
    <rPh sb="4" eb="6">
      <t>コカ</t>
    </rPh>
    <rPh sb="6" eb="7">
      <t>ザイ</t>
    </rPh>
    <rPh sb="8" eb="11">
      <t>シントウセイ</t>
    </rPh>
    <rPh sb="15" eb="17">
      <t>フヨ</t>
    </rPh>
    <rPh sb="17" eb="18">
      <t>ザイ</t>
    </rPh>
    <rPh sb="20" eb="21">
      <t>ショウ</t>
    </rPh>
    <rPh sb="30" eb="32">
      <t>ヒョウソウ</t>
    </rPh>
    <rPh sb="32" eb="33">
      <t>ブ</t>
    </rPh>
    <rPh sb="34" eb="36">
      <t>ガンシン</t>
    </rPh>
    <phoneticPr fontId="10"/>
  </si>
  <si>
    <t>により、ぜい弱なコンクリート表層部を固化したり、中性化したコンクリート表層部にアル</t>
    <rPh sb="6" eb="7">
      <t>ジャク</t>
    </rPh>
    <rPh sb="14" eb="16">
      <t>ヒョウソウ</t>
    </rPh>
    <rPh sb="16" eb="17">
      <t>ブ</t>
    </rPh>
    <rPh sb="18" eb="20">
      <t>コカ</t>
    </rPh>
    <rPh sb="24" eb="27">
      <t>チュウセイカ</t>
    </rPh>
    <rPh sb="35" eb="37">
      <t>ヒョウソウ</t>
    </rPh>
    <rPh sb="37" eb="38">
      <t>ブ</t>
    </rPh>
    <phoneticPr fontId="10"/>
  </si>
  <si>
    <t>カリ性を付与して鉄筋の腐食環境を改善する。」</t>
    <phoneticPr fontId="10"/>
  </si>
  <si>
    <t>けい酸ナトリウム系表面含浸材</t>
    <phoneticPr fontId="10"/>
  </si>
  <si>
    <t>「コンクリート表面やひび割れ部に含浸させることにより、防水性を向上させ、劣化因子の</t>
    <phoneticPr fontId="10"/>
  </si>
  <si>
    <t>侵入を抑制することができる。」</t>
  </si>
  <si>
    <t>「浸透性固化材や浸透性防水材、あるいはコンクリート改質材とも称され、コンクリート表</t>
    <rPh sb="1" eb="4">
      <t>シントウセイ</t>
    </rPh>
    <rPh sb="4" eb="6">
      <t>コカ</t>
    </rPh>
    <rPh sb="6" eb="7">
      <t>ザイ</t>
    </rPh>
    <rPh sb="8" eb="11">
      <t>シントウセイ</t>
    </rPh>
    <rPh sb="11" eb="13">
      <t>ボウスイ</t>
    </rPh>
    <rPh sb="13" eb="14">
      <t>ザイ</t>
    </rPh>
    <rPh sb="25" eb="27">
      <t>カイシツ</t>
    </rPh>
    <rPh sb="27" eb="28">
      <t>ザイ</t>
    </rPh>
    <rPh sb="30" eb="31">
      <t>ショウ</t>
    </rPh>
    <rPh sb="40" eb="41">
      <t>オモテ</t>
    </rPh>
    <phoneticPr fontId="10"/>
  </si>
  <si>
    <t>層部に含浸させることにより、細孔内部に不溶性の結晶体を生成し、外部からの水や炭酸ガ</t>
    <phoneticPr fontId="10"/>
  </si>
  <si>
    <t>スの侵入を抑制したり、中性化したコンクリート表層部にアルカリ性を付与して鉄筋の腐食</t>
    <phoneticPr fontId="10"/>
  </si>
  <si>
    <t>環境を改善する。」</t>
  </si>
  <si>
    <t>構造物に要求される性能に対する表面含浸材の適用範囲については、解説 表4.3.1～4.3.5より</t>
    <rPh sb="0" eb="3">
      <t>コウゾウブツ</t>
    </rPh>
    <rPh sb="4" eb="6">
      <t>ヨウキュウ</t>
    </rPh>
    <rPh sb="9" eb="11">
      <t>セイノウ</t>
    </rPh>
    <rPh sb="12" eb="13">
      <t>タイ</t>
    </rPh>
    <rPh sb="15" eb="17">
      <t>ヒョウメン</t>
    </rPh>
    <rPh sb="17" eb="19">
      <t>ガンシン</t>
    </rPh>
    <rPh sb="19" eb="20">
      <t>ザイ</t>
    </rPh>
    <rPh sb="21" eb="23">
      <t>テキヨウ</t>
    </rPh>
    <rPh sb="23" eb="25">
      <t>ハンイ</t>
    </rPh>
    <rPh sb="31" eb="33">
      <t>カイセツ</t>
    </rPh>
    <rPh sb="34" eb="35">
      <t>ヒョウ</t>
    </rPh>
    <phoneticPr fontId="10"/>
  </si>
  <si>
    <t>選定し、 解説 表4.3.6により選定された表面含浸材が対象構造物の施工条件に適用可能である</t>
    <rPh sb="17" eb="19">
      <t>センテイ</t>
    </rPh>
    <rPh sb="22" eb="24">
      <t>ヒョウメン</t>
    </rPh>
    <rPh sb="24" eb="26">
      <t>ガンシン</t>
    </rPh>
    <rPh sb="26" eb="27">
      <t>ザイ</t>
    </rPh>
    <rPh sb="28" eb="30">
      <t>タイショウ</t>
    </rPh>
    <rPh sb="30" eb="32">
      <t>コウゾウ</t>
    </rPh>
    <rPh sb="32" eb="33">
      <t>ブツ</t>
    </rPh>
    <rPh sb="39" eb="41">
      <t>テキヨウ</t>
    </rPh>
    <rPh sb="41" eb="43">
      <t>カノウ</t>
    </rPh>
    <phoneticPr fontId="10"/>
  </si>
  <si>
    <t>かを確認する。</t>
    <phoneticPr fontId="10"/>
  </si>
  <si>
    <t>解説表4.3.1　構造物に要求される性能に対する表面含浸工の適用範囲（要約）</t>
    <phoneticPr fontId="10"/>
  </si>
  <si>
    <t>要求性能に関する項目</t>
    <rPh sb="0" eb="2">
      <t>ヨウキュウ</t>
    </rPh>
    <rPh sb="2" eb="4">
      <t>セイノウ</t>
    </rPh>
    <rPh sb="5" eb="6">
      <t>カン</t>
    </rPh>
    <rPh sb="8" eb="10">
      <t>コウモク</t>
    </rPh>
    <phoneticPr fontId="1"/>
  </si>
  <si>
    <t>表 面 含 浸 材</t>
    <rPh sb="0" eb="1">
      <t>オモテ</t>
    </rPh>
    <rPh sb="2" eb="3">
      <t>メン</t>
    </rPh>
    <rPh sb="4" eb="5">
      <t>フクミ</t>
    </rPh>
    <rPh sb="6" eb="7">
      <t>ヒタ</t>
    </rPh>
    <rPh sb="8" eb="9">
      <t>ザイ</t>
    </rPh>
    <phoneticPr fontId="1"/>
  </si>
  <si>
    <t>シラン系</t>
    <rPh sb="3" eb="4">
      <t>ケイ</t>
    </rPh>
    <phoneticPr fontId="1"/>
  </si>
  <si>
    <t>けい酸塩系</t>
    <rPh sb="2" eb="3">
      <t>サン</t>
    </rPh>
    <rPh sb="3" eb="4">
      <t>エン</t>
    </rPh>
    <rPh sb="4" eb="5">
      <t>ケイ</t>
    </rPh>
    <phoneticPr fontId="1"/>
  </si>
  <si>
    <t>けい酸リチウム系</t>
    <rPh sb="2" eb="3">
      <t>サン</t>
    </rPh>
    <rPh sb="7" eb="8">
      <t>ケイ</t>
    </rPh>
    <phoneticPr fontId="1"/>
  </si>
  <si>
    <t>けい酸ナトリウム系</t>
    <rPh sb="2" eb="3">
      <t>サン</t>
    </rPh>
    <rPh sb="8" eb="9">
      <t>ケイ</t>
    </rPh>
    <phoneticPr fontId="1"/>
  </si>
  <si>
    <t>水密性</t>
    <rPh sb="0" eb="2">
      <t>スイミツ</t>
    </rPh>
    <rPh sb="2" eb="3">
      <t>セイ</t>
    </rPh>
    <phoneticPr fontId="1"/>
  </si>
  <si>
    <t xml:space="preserve"> 防水</t>
    <rPh sb="1" eb="3">
      <t>ボウスイ</t>
    </rPh>
    <phoneticPr fontId="1"/>
  </si>
  <si>
    <t>○</t>
    <phoneticPr fontId="1"/>
  </si>
  <si>
    <t>－</t>
    <phoneticPr fontId="1"/>
  </si>
  <si>
    <t>○</t>
    <phoneticPr fontId="1"/>
  </si>
  <si>
    <t>劣化に対する抵抗性</t>
    <rPh sb="0" eb="2">
      <t>レッカ</t>
    </rPh>
    <rPh sb="3" eb="4">
      <t>タイ</t>
    </rPh>
    <rPh sb="6" eb="9">
      <t>テイコウセイ</t>
    </rPh>
    <phoneticPr fontId="1"/>
  </si>
  <si>
    <t xml:space="preserve"> 中性化抑制</t>
    <rPh sb="1" eb="4">
      <t>チュウセイカ</t>
    </rPh>
    <rPh sb="4" eb="6">
      <t>ヨクセイ</t>
    </rPh>
    <phoneticPr fontId="1"/>
  </si>
  <si>
    <t>△</t>
    <phoneticPr fontId="1"/>
  </si>
  <si>
    <t>△</t>
    <phoneticPr fontId="1"/>
  </si>
  <si>
    <t>○</t>
    <phoneticPr fontId="1"/>
  </si>
  <si>
    <t xml:space="preserve"> 塩化物イオン侵入抑制</t>
    <rPh sb="1" eb="4">
      <t>エンカブツ</t>
    </rPh>
    <rPh sb="9" eb="11">
      <t>ヨクセイ</t>
    </rPh>
    <phoneticPr fontId="1"/>
  </si>
  <si>
    <t>○</t>
    <phoneticPr fontId="1"/>
  </si>
  <si>
    <t>－</t>
    <phoneticPr fontId="1"/>
  </si>
  <si>
    <t>○</t>
    <phoneticPr fontId="1"/>
  </si>
  <si>
    <t xml:space="preserve"> </t>
    <phoneticPr fontId="10"/>
  </si>
  <si>
    <t xml:space="preserve"> 凍結融解抵抗性向上</t>
    <rPh sb="1" eb="3">
      <t>トウケツ</t>
    </rPh>
    <rPh sb="3" eb="5">
      <t>ユウカイ</t>
    </rPh>
    <rPh sb="5" eb="8">
      <t>テイコウセイ</t>
    </rPh>
    <rPh sb="8" eb="10">
      <t>コウジョウ</t>
    </rPh>
    <phoneticPr fontId="1"/>
  </si>
  <si>
    <t xml:space="preserve"> アルカリ骨材反応抑制</t>
    <rPh sb="5" eb="7">
      <t>コツザイ</t>
    </rPh>
    <rPh sb="7" eb="9">
      <t>ハンノウ</t>
    </rPh>
    <rPh sb="9" eb="11">
      <t>ヨクセイ</t>
    </rPh>
    <phoneticPr fontId="1"/>
  </si>
  <si>
    <t xml:space="preserve"> 化学的侵食抑制</t>
    <rPh sb="1" eb="4">
      <t>カガクテキ</t>
    </rPh>
    <rPh sb="4" eb="6">
      <t>シンショク</t>
    </rPh>
    <rPh sb="6" eb="8">
      <t>ヨクセイ</t>
    </rPh>
    <phoneticPr fontId="1"/>
  </si>
  <si>
    <t xml:space="preserve"> 磨耗抑制</t>
    <rPh sb="1" eb="3">
      <t>マモウ</t>
    </rPh>
    <rPh sb="3" eb="5">
      <t>ヨクセイ</t>
    </rPh>
    <phoneticPr fontId="1"/>
  </si>
  <si>
    <t>△</t>
    <phoneticPr fontId="1"/>
  </si>
  <si>
    <t>－</t>
    <phoneticPr fontId="1"/>
  </si>
  <si>
    <t>解説表4.3.6　施工条件による表面含浸工の適用範囲　（抜粋）</t>
  </si>
  <si>
    <t>下地コンクリート</t>
    <rPh sb="0" eb="2">
      <t>シタジ</t>
    </rPh>
    <phoneticPr fontId="1"/>
  </si>
  <si>
    <t>乾燥状態</t>
    <rPh sb="0" eb="2">
      <t>カンソウ</t>
    </rPh>
    <rPh sb="2" eb="4">
      <t>ジョウタイ</t>
    </rPh>
    <phoneticPr fontId="1"/>
  </si>
  <si>
    <t>乾 燥</t>
    <rPh sb="0" eb="1">
      <t>イヌイ</t>
    </rPh>
    <rPh sb="2" eb="3">
      <t>ソウ</t>
    </rPh>
    <phoneticPr fontId="1"/>
  </si>
  <si>
    <t>湿 潤</t>
    <rPh sb="0" eb="1">
      <t>シツ</t>
    </rPh>
    <rPh sb="2" eb="3">
      <t>ジュン</t>
    </rPh>
    <phoneticPr fontId="1"/>
  </si>
  <si>
    <t>表中の「○」は適用対象、「△」は適用する場合検討が必要(他の補修工との併用等)、「－」は</t>
    <rPh sb="0" eb="2">
      <t>ヒョウチュウ</t>
    </rPh>
    <rPh sb="7" eb="9">
      <t>テキヨウ</t>
    </rPh>
    <rPh sb="9" eb="11">
      <t>タイショウ</t>
    </rPh>
    <rPh sb="16" eb="18">
      <t>テキヨウ</t>
    </rPh>
    <rPh sb="20" eb="22">
      <t>バアイ</t>
    </rPh>
    <rPh sb="22" eb="24">
      <t>ケントウ</t>
    </rPh>
    <rPh sb="25" eb="27">
      <t>ヒツヨウ</t>
    </rPh>
    <rPh sb="28" eb="29">
      <t>タ</t>
    </rPh>
    <rPh sb="30" eb="32">
      <t>ホシュウ</t>
    </rPh>
    <rPh sb="32" eb="33">
      <t>コウ</t>
    </rPh>
    <rPh sb="35" eb="37">
      <t>ヘイヨウ</t>
    </rPh>
    <rPh sb="37" eb="38">
      <t>トウ</t>
    </rPh>
    <phoneticPr fontId="1"/>
  </si>
  <si>
    <t>適用外を示す。</t>
  </si>
  <si>
    <t>本件で適用する表面含浸工法は、</t>
    <rPh sb="0" eb="2">
      <t>ホンケン</t>
    </rPh>
    <rPh sb="3" eb="5">
      <t>テキヨウ</t>
    </rPh>
    <rPh sb="7" eb="9">
      <t>ヒョウメン</t>
    </rPh>
    <rPh sb="9" eb="11">
      <t>ガンシン</t>
    </rPh>
    <rPh sb="11" eb="12">
      <t>コウ</t>
    </rPh>
    <rPh sb="12" eb="13">
      <t>ホウ</t>
    </rPh>
    <phoneticPr fontId="10"/>
  </si>
  <si>
    <t>①</t>
    <phoneticPr fontId="10"/>
  </si>
  <si>
    <t>②</t>
    <phoneticPr fontId="10"/>
  </si>
  <si>
    <t>③</t>
    <phoneticPr fontId="10"/>
  </si>
  <si>
    <t>から、けい酸塩系表面含浸工法（けい酸ナトリウム系）が適していると考えれれる。</t>
    <rPh sb="5" eb="6">
      <t>サン</t>
    </rPh>
    <rPh sb="6" eb="7">
      <t>エン</t>
    </rPh>
    <rPh sb="7" eb="8">
      <t>ケイ</t>
    </rPh>
    <rPh sb="8" eb="10">
      <t>ヒョウメン</t>
    </rPh>
    <rPh sb="10" eb="12">
      <t>ガンシン</t>
    </rPh>
    <rPh sb="12" eb="13">
      <t>コウ</t>
    </rPh>
    <rPh sb="13" eb="14">
      <t>ホウ</t>
    </rPh>
    <rPh sb="26" eb="27">
      <t>テキ</t>
    </rPh>
    <rPh sb="32" eb="33">
      <t>カンガ</t>
    </rPh>
    <phoneticPr fontId="10"/>
  </si>
  <si>
    <t>４．けい酸塩系表面含浸工法の設計施工指針（案）</t>
    <rPh sb="4" eb="7">
      <t>サンエンケイ</t>
    </rPh>
    <rPh sb="7" eb="9">
      <t>ヒョウメン</t>
    </rPh>
    <rPh sb="9" eb="11">
      <t>ガンシン</t>
    </rPh>
    <rPh sb="11" eb="13">
      <t>コウホウ</t>
    </rPh>
    <rPh sb="14" eb="16">
      <t>セッケイ</t>
    </rPh>
    <rPh sb="16" eb="18">
      <t>セコウ</t>
    </rPh>
    <phoneticPr fontId="10"/>
  </si>
  <si>
    <t>３．表面含浸工法の選定において、CL.119に沿って選定した「けい酸ナトリウム系表面含浸材」</t>
    <rPh sb="23" eb="24">
      <t>ソ</t>
    </rPh>
    <rPh sb="26" eb="28">
      <t>センテイ</t>
    </rPh>
    <rPh sb="44" eb="45">
      <t>ザイ</t>
    </rPh>
    <phoneticPr fontId="10"/>
  </si>
  <si>
    <t>CL137におけるけい酸塩系表面含浸材の種類</t>
    <rPh sb="11" eb="12">
      <t>サン</t>
    </rPh>
    <rPh sb="12" eb="13">
      <t>エン</t>
    </rPh>
    <rPh sb="13" eb="14">
      <t>ケイ</t>
    </rPh>
    <rPh sb="14" eb="16">
      <t>ヒョウメン</t>
    </rPh>
    <rPh sb="16" eb="19">
      <t>ガンシンザイ</t>
    </rPh>
    <rPh sb="20" eb="22">
      <t>シュルイ</t>
    </rPh>
    <phoneticPr fontId="10"/>
  </si>
  <si>
    <t>固化型けい酸塩系表面含浸材</t>
    <rPh sb="0" eb="2">
      <t>コカ</t>
    </rPh>
    <rPh sb="2" eb="3">
      <t>ガタ</t>
    </rPh>
    <phoneticPr fontId="10"/>
  </si>
  <si>
    <t>けい酸塩系表面含浸材</t>
    <rPh sb="2" eb="3">
      <t>サン</t>
    </rPh>
    <rPh sb="3" eb="4">
      <t>エン</t>
    </rPh>
    <rPh sb="4" eb="5">
      <t>ケイ</t>
    </rPh>
    <rPh sb="5" eb="7">
      <t>ヒョウメン</t>
    </rPh>
    <rPh sb="7" eb="9">
      <t>ガンシン</t>
    </rPh>
    <rPh sb="9" eb="10">
      <t>ザイ</t>
    </rPh>
    <phoneticPr fontId="10"/>
  </si>
  <si>
    <t>反応型けい酸塩系表面含浸材</t>
    <rPh sb="0" eb="2">
      <t>ハンノウ</t>
    </rPh>
    <rPh sb="2" eb="3">
      <t>ガタ</t>
    </rPh>
    <phoneticPr fontId="10"/>
  </si>
  <si>
    <t>CL137 では、けい酸塩系表面含浸材を改質機構により、固化型と反応型に分類している。それ</t>
    <rPh sb="11" eb="12">
      <t>サン</t>
    </rPh>
    <rPh sb="12" eb="13">
      <t>エン</t>
    </rPh>
    <rPh sb="13" eb="14">
      <t>ケイ</t>
    </rPh>
    <rPh sb="14" eb="16">
      <t>ヒョウメン</t>
    </rPh>
    <rPh sb="16" eb="18">
      <t>ガンシン</t>
    </rPh>
    <rPh sb="18" eb="19">
      <t>ザイ</t>
    </rPh>
    <rPh sb="20" eb="22">
      <t>カイシツ</t>
    </rPh>
    <rPh sb="22" eb="24">
      <t>キコウ</t>
    </rPh>
    <rPh sb="28" eb="30">
      <t>コカ</t>
    </rPh>
    <rPh sb="30" eb="31">
      <t>ガタ</t>
    </rPh>
    <rPh sb="32" eb="35">
      <t>ハンノウガタ</t>
    </rPh>
    <rPh sb="36" eb="38">
      <t>ブンルイ</t>
    </rPh>
    <phoneticPr fontId="10"/>
  </si>
  <si>
    <t>解説表4.4.1　新設または潜伏期にある構造物を対象とする場合の適用範囲の目安</t>
    <rPh sb="9" eb="11">
      <t>シンセツ</t>
    </rPh>
    <rPh sb="14" eb="17">
      <t>センプクキ</t>
    </rPh>
    <rPh sb="24" eb="26">
      <t>タイショウ</t>
    </rPh>
    <rPh sb="29" eb="31">
      <t>バアイ</t>
    </rPh>
    <rPh sb="32" eb="34">
      <t>テキヨウ</t>
    </rPh>
    <rPh sb="34" eb="36">
      <t>ハンイ</t>
    </rPh>
    <rPh sb="37" eb="39">
      <t>メヤス</t>
    </rPh>
    <phoneticPr fontId="10"/>
  </si>
  <si>
    <t>目 的</t>
    <rPh sb="0" eb="1">
      <t>メ</t>
    </rPh>
    <rPh sb="2" eb="3">
      <t>マト</t>
    </rPh>
    <phoneticPr fontId="10"/>
  </si>
  <si>
    <t>改質する性能</t>
    <rPh sb="0" eb="2">
      <t>カイシツ</t>
    </rPh>
    <rPh sb="4" eb="6">
      <t>セイノウ</t>
    </rPh>
    <phoneticPr fontId="10"/>
  </si>
  <si>
    <t>固化型</t>
    <rPh sb="0" eb="2">
      <t>コカ</t>
    </rPh>
    <rPh sb="2" eb="3">
      <t>ガタ</t>
    </rPh>
    <phoneticPr fontId="1"/>
  </si>
  <si>
    <t>反応型</t>
    <rPh sb="0" eb="3">
      <t>ハンノウガタ</t>
    </rPh>
    <phoneticPr fontId="1"/>
  </si>
  <si>
    <t>劣化に対する
抵抗性の向上</t>
    <rPh sb="0" eb="2">
      <t>レッカ</t>
    </rPh>
    <rPh sb="3" eb="4">
      <t>タイ</t>
    </rPh>
    <rPh sb="7" eb="10">
      <t>テイコウセイ</t>
    </rPh>
    <rPh sb="11" eb="13">
      <t>コウジョウ</t>
    </rPh>
    <phoneticPr fontId="1"/>
  </si>
  <si>
    <t>鋼材を保護する性能</t>
    <rPh sb="0" eb="2">
      <t>コウザイ</t>
    </rPh>
    <rPh sb="3" eb="5">
      <t>ホゴ</t>
    </rPh>
    <rPh sb="7" eb="9">
      <t>セイノウ</t>
    </rPh>
    <phoneticPr fontId="10"/>
  </si>
  <si>
    <t xml:space="preserve"> 中性化抑止性</t>
    <rPh sb="1" eb="4">
      <t>チュウセイカ</t>
    </rPh>
    <rPh sb="4" eb="6">
      <t>ヨクシ</t>
    </rPh>
    <rPh sb="6" eb="7">
      <t>セイ</t>
    </rPh>
    <phoneticPr fontId="10"/>
  </si>
  <si>
    <t xml:space="preserve"> 塩害抑止性</t>
    <rPh sb="1" eb="3">
      <t>エンガイ</t>
    </rPh>
    <rPh sb="3" eb="5">
      <t>ヨクシ</t>
    </rPh>
    <rPh sb="5" eb="6">
      <t>セイ</t>
    </rPh>
    <phoneticPr fontId="10"/>
  </si>
  <si>
    <t xml:space="preserve"> 陸上･内陸･海上大気中</t>
    <rPh sb="1" eb="3">
      <t>リクジョウ</t>
    </rPh>
    <rPh sb="4" eb="6">
      <t>ナイリク</t>
    </rPh>
    <rPh sb="7" eb="9">
      <t>カイジョウ</t>
    </rPh>
    <rPh sb="9" eb="12">
      <t>タイキチュウ</t>
    </rPh>
    <phoneticPr fontId="10"/>
  </si>
  <si>
    <t xml:space="preserve"> 飛沫帯、干潮帯</t>
    <rPh sb="1" eb="3">
      <t>ヒマツ</t>
    </rPh>
    <rPh sb="3" eb="4">
      <t>タイ</t>
    </rPh>
    <rPh sb="5" eb="7">
      <t>カンチョウ</t>
    </rPh>
    <rPh sb="7" eb="8">
      <t>タイ</t>
    </rPh>
    <phoneticPr fontId="10"/>
  </si>
  <si>
    <t xml:space="preserve"> 海中</t>
    <rPh sb="1" eb="3">
      <t>カイチュウ</t>
    </rPh>
    <phoneticPr fontId="10"/>
  </si>
  <si>
    <t xml:space="preserve"> 凍害（スケーリング）抑止性</t>
    <rPh sb="1" eb="3">
      <t>トウガイ</t>
    </rPh>
    <rPh sb="11" eb="13">
      <t>ヨクシ</t>
    </rPh>
    <rPh sb="13" eb="14">
      <t>セイ</t>
    </rPh>
    <phoneticPr fontId="10"/>
  </si>
  <si>
    <t xml:space="preserve"> 化学的侵食抑止性</t>
    <rPh sb="1" eb="4">
      <t>カガクテキ</t>
    </rPh>
    <rPh sb="4" eb="6">
      <t>シンショク</t>
    </rPh>
    <rPh sb="6" eb="9">
      <t>ヨクシセイ</t>
    </rPh>
    <phoneticPr fontId="10"/>
  </si>
  <si>
    <t>コンクリート
表層部の改質</t>
    <rPh sb="7" eb="9">
      <t>ヒョウソウ</t>
    </rPh>
    <rPh sb="9" eb="10">
      <t>ブ</t>
    </rPh>
    <rPh sb="11" eb="13">
      <t>カイシツ</t>
    </rPh>
    <phoneticPr fontId="1"/>
  </si>
  <si>
    <t xml:space="preserve"> ひび割れ透水性</t>
    <rPh sb="3" eb="4">
      <t>ワ</t>
    </rPh>
    <rPh sb="5" eb="8">
      <t>トウスイセイ</t>
    </rPh>
    <phoneticPr fontId="10"/>
  </si>
  <si>
    <t xml:space="preserve"> 防水性</t>
    <rPh sb="1" eb="4">
      <t>ボウスイセイ</t>
    </rPh>
    <phoneticPr fontId="10"/>
  </si>
  <si>
    <t xml:space="preserve"> すり減り抵抗性</t>
    <rPh sb="3" eb="4">
      <t>ヘ</t>
    </rPh>
    <rPh sb="5" eb="8">
      <t>テイコウセイ</t>
    </rPh>
    <phoneticPr fontId="10"/>
  </si>
  <si>
    <t xml:space="preserve"> 表面硬度</t>
    <rPh sb="1" eb="3">
      <t>ヒョウメン</t>
    </rPh>
    <rPh sb="3" eb="5">
      <t>コウド</t>
    </rPh>
    <phoneticPr fontId="10"/>
  </si>
  <si>
    <t xml:space="preserve"> アルカリ付与性</t>
    <rPh sb="5" eb="7">
      <t>フヨ</t>
    </rPh>
    <rPh sb="7" eb="8">
      <t>セイ</t>
    </rPh>
    <phoneticPr fontId="10"/>
  </si>
  <si>
    <t>　コンクリート表層部の状態</t>
    <rPh sb="7" eb="9">
      <t>ヒョウソウ</t>
    </rPh>
    <rPh sb="9" eb="10">
      <t>ブ</t>
    </rPh>
    <rPh sb="11" eb="13">
      <t>ジョウタイ</t>
    </rPh>
    <phoneticPr fontId="1"/>
  </si>
  <si>
    <t>※固化型は、下地コンクリートが湿潤状態の場合には、乾燥させることにより適用可能</t>
    <rPh sb="1" eb="3">
      <t>コカ</t>
    </rPh>
    <rPh sb="3" eb="4">
      <t>ガタ</t>
    </rPh>
    <rPh sb="6" eb="8">
      <t>シタジ</t>
    </rPh>
    <rPh sb="15" eb="17">
      <t>シツジュン</t>
    </rPh>
    <rPh sb="17" eb="19">
      <t>ジョウタイ</t>
    </rPh>
    <rPh sb="20" eb="22">
      <t>バアイ</t>
    </rPh>
    <rPh sb="25" eb="27">
      <t>カンソウ</t>
    </rPh>
    <rPh sb="35" eb="37">
      <t>テキヨウ</t>
    </rPh>
    <rPh sb="37" eb="39">
      <t>カノウ</t>
    </rPh>
    <phoneticPr fontId="10"/>
  </si>
  <si>
    <t>※反応型は、下地コンクリートが乾燥状態の場合には、散水により湿潤状態にすることにより適用可能</t>
    <rPh sb="1" eb="3">
      <t>ハンノウ</t>
    </rPh>
    <rPh sb="3" eb="4">
      <t>ガタ</t>
    </rPh>
    <rPh sb="6" eb="8">
      <t>シタジ</t>
    </rPh>
    <rPh sb="15" eb="17">
      <t>カンソウ</t>
    </rPh>
    <rPh sb="17" eb="19">
      <t>ジョウタイ</t>
    </rPh>
    <rPh sb="20" eb="22">
      <t>バアイ</t>
    </rPh>
    <rPh sb="25" eb="27">
      <t>サンスイ</t>
    </rPh>
    <rPh sb="30" eb="32">
      <t>シツジュン</t>
    </rPh>
    <rPh sb="32" eb="34">
      <t>ジョウタイ</t>
    </rPh>
    <rPh sb="42" eb="44">
      <t>テキヨウ</t>
    </rPh>
    <rPh sb="44" eb="46">
      <t>カノウ</t>
    </rPh>
    <phoneticPr fontId="10"/>
  </si>
  <si>
    <t>凡例）「○」：適用可能な範囲、「△」：要検討、「－」：適用範囲外</t>
  </si>
  <si>
    <t>本件で適用するけい酸塩系表面含浸工法は、</t>
    <rPh sb="0" eb="2">
      <t>ホンケン</t>
    </rPh>
    <rPh sb="3" eb="5">
      <t>テキヨウ</t>
    </rPh>
    <rPh sb="9" eb="10">
      <t>サン</t>
    </rPh>
    <rPh sb="10" eb="11">
      <t>エン</t>
    </rPh>
    <rPh sb="11" eb="12">
      <t>ケイ</t>
    </rPh>
    <rPh sb="12" eb="14">
      <t>ヒョウメン</t>
    </rPh>
    <rPh sb="14" eb="16">
      <t>ガンシン</t>
    </rPh>
    <rPh sb="16" eb="17">
      <t>コウ</t>
    </rPh>
    <rPh sb="17" eb="18">
      <t>ホウ</t>
    </rPh>
    <phoneticPr fontId="10"/>
  </si>
  <si>
    <t>から、「反応型けい酸塩系表面含浸材」が適していると考えられる。</t>
    <rPh sb="4" eb="6">
      <t>ハンノウ</t>
    </rPh>
    <rPh sb="6" eb="7">
      <t>ガタ</t>
    </rPh>
    <rPh sb="9" eb="10">
      <t>サン</t>
    </rPh>
    <rPh sb="10" eb="11">
      <t>エン</t>
    </rPh>
    <rPh sb="11" eb="12">
      <t>ケイ</t>
    </rPh>
    <rPh sb="12" eb="14">
      <t>ヒョウメン</t>
    </rPh>
    <rPh sb="14" eb="16">
      <t>ガンシン</t>
    </rPh>
    <rPh sb="16" eb="17">
      <t>ザイ</t>
    </rPh>
    <rPh sb="19" eb="20">
      <t>テキ</t>
    </rPh>
    <rPh sb="25" eb="26">
      <t>カンガ</t>
    </rPh>
    <phoneticPr fontId="10"/>
  </si>
  <si>
    <t>は、けい酸塩系表面含浸工法の設計施工指針（案）：2012年発刊【以下CL.137】における「コン</t>
    <phoneticPr fontId="10"/>
  </si>
  <si>
    <t>クリート表層部やひび割れ部の組織を緻密化するけい酸アルカリ金属塩の水溶液を主成分とした</t>
    <phoneticPr fontId="10"/>
  </si>
  <si>
    <t>汎用的な材料」に該当すると考えられるため、以下CL.137に沿って検討を行う。</t>
    <phoneticPr fontId="10"/>
  </si>
  <si>
    <t>ぞれの適用範囲の目安についての記載をまとめたものを以下に記す。</t>
    <rPh sb="15" eb="17">
      <t>キサイ</t>
    </rPh>
    <phoneticPr fontId="10"/>
  </si>
  <si>
    <t>タブ２ 比較表 参照</t>
    <rPh sb="8" eb="10">
      <t>サンショウ</t>
    </rPh>
    <phoneticPr fontId="10"/>
  </si>
  <si>
    <t>表面保護工法 設計施工指針（案）　P4　</t>
    <rPh sb="0" eb="2">
      <t>ヒョウメン</t>
    </rPh>
    <rPh sb="2" eb="4">
      <t>ホゴ</t>
    </rPh>
    <rPh sb="4" eb="6">
      <t>コウホウ</t>
    </rPh>
    <rPh sb="7" eb="9">
      <t>セッケイ</t>
    </rPh>
    <rPh sb="9" eb="11">
      <t>セコウ</t>
    </rPh>
    <rPh sb="11" eb="13">
      <t>シシン</t>
    </rPh>
    <rPh sb="14" eb="15">
      <t>アン</t>
    </rPh>
    <phoneticPr fontId="10"/>
  </si>
  <si>
    <t>表面保護工法 設計施工指針（案）　工種別マニュアル編　P146</t>
    <rPh sb="0" eb="2">
      <t>ヒョウメン</t>
    </rPh>
    <rPh sb="2" eb="4">
      <t>ホゴ</t>
    </rPh>
    <rPh sb="4" eb="6">
      <t>コウホウ</t>
    </rPh>
    <rPh sb="7" eb="9">
      <t>セッケイ</t>
    </rPh>
    <rPh sb="9" eb="11">
      <t>セコウ</t>
    </rPh>
    <rPh sb="11" eb="13">
      <t>シシン</t>
    </rPh>
    <rPh sb="14" eb="15">
      <t>アン</t>
    </rPh>
    <rPh sb="17" eb="18">
      <t>コウ</t>
    </rPh>
    <rPh sb="18" eb="20">
      <t>シュベツ</t>
    </rPh>
    <rPh sb="25" eb="26">
      <t>ヘン</t>
    </rPh>
    <phoneticPr fontId="10"/>
  </si>
  <si>
    <t>表面保護工法 設計施工指針（案）　P16</t>
    <rPh sb="0" eb="2">
      <t>ヒョウメン</t>
    </rPh>
    <rPh sb="2" eb="4">
      <t>ホゴ</t>
    </rPh>
    <rPh sb="4" eb="6">
      <t>コウホウ</t>
    </rPh>
    <rPh sb="7" eb="9">
      <t>セッケイ</t>
    </rPh>
    <rPh sb="9" eb="11">
      <t>セコウ</t>
    </rPh>
    <rPh sb="11" eb="13">
      <t>シシン</t>
    </rPh>
    <rPh sb="14" eb="15">
      <t>アン</t>
    </rPh>
    <phoneticPr fontId="10"/>
  </si>
  <si>
    <t>表面保護工法 設計施工指針（案）　工種別マニュアル編　P159～163</t>
    <rPh sb="0" eb="2">
      <t>ヒョウメン</t>
    </rPh>
    <rPh sb="2" eb="4">
      <t>ホゴ</t>
    </rPh>
    <rPh sb="4" eb="6">
      <t>コウホウ</t>
    </rPh>
    <rPh sb="7" eb="9">
      <t>セッケイ</t>
    </rPh>
    <rPh sb="9" eb="11">
      <t>セコウ</t>
    </rPh>
    <rPh sb="11" eb="13">
      <t>シシン</t>
    </rPh>
    <rPh sb="14" eb="15">
      <t>アン</t>
    </rPh>
    <rPh sb="17" eb="18">
      <t>コウ</t>
    </rPh>
    <rPh sb="18" eb="20">
      <t>シュベツ</t>
    </rPh>
    <rPh sb="25" eb="26">
      <t>ヘン</t>
    </rPh>
    <phoneticPr fontId="10"/>
  </si>
  <si>
    <t>表面保護工法 設計施工指針（案）　工種別マニュアル編　P160</t>
    <rPh sb="0" eb="2">
      <t>ヒョウメン</t>
    </rPh>
    <rPh sb="2" eb="4">
      <t>ホゴ</t>
    </rPh>
    <rPh sb="4" eb="6">
      <t>コウホウ</t>
    </rPh>
    <rPh sb="7" eb="9">
      <t>セッケイ</t>
    </rPh>
    <rPh sb="9" eb="11">
      <t>セコウ</t>
    </rPh>
    <rPh sb="11" eb="13">
      <t>シシン</t>
    </rPh>
    <rPh sb="14" eb="15">
      <t>アン</t>
    </rPh>
    <rPh sb="17" eb="18">
      <t>コウ</t>
    </rPh>
    <rPh sb="18" eb="20">
      <t>シュベツ</t>
    </rPh>
    <rPh sb="25" eb="26">
      <t>ヘン</t>
    </rPh>
    <phoneticPr fontId="10"/>
  </si>
  <si>
    <t>表面保護工法 設計施工指針（案）　工種別マニュアル編　P162</t>
    <rPh sb="0" eb="2">
      <t>ヒョウメン</t>
    </rPh>
    <rPh sb="2" eb="4">
      <t>ホゴ</t>
    </rPh>
    <rPh sb="4" eb="6">
      <t>コウホウ</t>
    </rPh>
    <rPh sb="7" eb="9">
      <t>セッケイ</t>
    </rPh>
    <rPh sb="9" eb="11">
      <t>セコウ</t>
    </rPh>
    <rPh sb="11" eb="13">
      <t>シシン</t>
    </rPh>
    <rPh sb="14" eb="15">
      <t>アン</t>
    </rPh>
    <rPh sb="17" eb="18">
      <t>コウ</t>
    </rPh>
    <rPh sb="18" eb="20">
      <t>シュベツ</t>
    </rPh>
    <rPh sb="25" eb="26">
      <t>ヘン</t>
    </rPh>
    <phoneticPr fontId="10"/>
  </si>
  <si>
    <t>けい酸塩系表面含浸工法の設計施工指針（案）　P11・12</t>
    <rPh sb="2" eb="3">
      <t>サン</t>
    </rPh>
    <rPh sb="3" eb="4">
      <t>エン</t>
    </rPh>
    <rPh sb="4" eb="5">
      <t>ケイ</t>
    </rPh>
    <rPh sb="5" eb="7">
      <t>ヒョウメン</t>
    </rPh>
    <rPh sb="7" eb="9">
      <t>ガンシン</t>
    </rPh>
    <rPh sb="9" eb="11">
      <t>コウホウ</t>
    </rPh>
    <rPh sb="12" eb="14">
      <t>セッケイ</t>
    </rPh>
    <rPh sb="14" eb="16">
      <t>セコウ</t>
    </rPh>
    <rPh sb="16" eb="18">
      <t>シシン</t>
    </rPh>
    <rPh sb="19" eb="20">
      <t>アン</t>
    </rPh>
    <phoneticPr fontId="10"/>
  </si>
  <si>
    <t>けい酸塩系表面含浸工法の設計施工指針（案）　P28</t>
    <rPh sb="2" eb="3">
      <t>サン</t>
    </rPh>
    <rPh sb="3" eb="4">
      <t>エン</t>
    </rPh>
    <rPh sb="4" eb="5">
      <t>ケイ</t>
    </rPh>
    <rPh sb="5" eb="7">
      <t>ヒョウメン</t>
    </rPh>
    <rPh sb="7" eb="9">
      <t>ガンシン</t>
    </rPh>
    <rPh sb="9" eb="11">
      <t>コウホウ</t>
    </rPh>
    <rPh sb="12" eb="14">
      <t>セッケイ</t>
    </rPh>
    <rPh sb="14" eb="16">
      <t>セコウ</t>
    </rPh>
    <rPh sb="16" eb="18">
      <t>シシン</t>
    </rPh>
    <rPh sb="19" eb="20">
      <t>アン</t>
    </rPh>
    <phoneticPr fontId="10"/>
  </si>
  <si>
    <t xml:space="preserve"> 新設コンクリート構造物の品質・耐久性向上に適用する表面保護工の選定（案）</t>
    <rPh sb="1" eb="3">
      <t>シンセツ</t>
    </rPh>
    <rPh sb="9" eb="12">
      <t>コウゾウブツ</t>
    </rPh>
    <rPh sb="13" eb="15">
      <t>ヒンシツ</t>
    </rPh>
    <rPh sb="16" eb="19">
      <t>タイキュウセイ</t>
    </rPh>
    <rPh sb="19" eb="21">
      <t>コウジョウ</t>
    </rPh>
    <rPh sb="22" eb="24">
      <t>テキヨウ</t>
    </rPh>
    <rPh sb="26" eb="28">
      <t>ヒョウメン</t>
    </rPh>
    <rPh sb="35" eb="36">
      <t>アン</t>
    </rPh>
    <phoneticPr fontId="10"/>
  </si>
  <si>
    <t>本件で対象とする新設土木構造物は、長期間の供用が予定されており、更なる品質・耐久性向上</t>
    <rPh sb="0" eb="2">
      <t>ホンケン</t>
    </rPh>
    <rPh sb="3" eb="5">
      <t>タイショウ</t>
    </rPh>
    <rPh sb="8" eb="10">
      <t>シンセツ</t>
    </rPh>
    <rPh sb="10" eb="12">
      <t>ドボク</t>
    </rPh>
    <rPh sb="12" eb="15">
      <t>コウゾウブツ</t>
    </rPh>
    <rPh sb="17" eb="20">
      <t>チョウキカン</t>
    </rPh>
    <rPh sb="21" eb="23">
      <t>キョウヨウ</t>
    </rPh>
    <rPh sb="24" eb="26">
      <t>ヨテイ</t>
    </rPh>
    <rPh sb="32" eb="33">
      <t>サラ</t>
    </rPh>
    <phoneticPr fontId="10"/>
  </si>
  <si>
    <t>を目的とした表面保護工が検討されている。</t>
    <phoneticPr fontId="1"/>
  </si>
  <si>
    <t>本件は上記①のケースに該当し、耐久性については表面保護工の存在を無視して照査済みである。</t>
    <rPh sb="0" eb="2">
      <t>ホンケン</t>
    </rPh>
    <rPh sb="3" eb="5">
      <t>ジョウキ</t>
    </rPh>
    <rPh sb="11" eb="13">
      <t>ガイトウ</t>
    </rPh>
    <rPh sb="15" eb="18">
      <t>タイキュウセイ</t>
    </rPh>
    <rPh sb="23" eb="25">
      <t>ヒョウメン</t>
    </rPh>
    <rPh sb="25" eb="27">
      <t>ホゴ</t>
    </rPh>
    <rPh sb="27" eb="28">
      <t>コウ</t>
    </rPh>
    <rPh sb="29" eb="31">
      <t>ソンザイ</t>
    </rPh>
    <rPh sb="32" eb="34">
      <t>ムシ</t>
    </rPh>
    <rPh sb="36" eb="38">
      <t>ショウサ</t>
    </rPh>
    <rPh sb="38" eb="39">
      <t>ズ</t>
    </rPh>
    <phoneticPr fontId="10"/>
  </si>
  <si>
    <t>CL.119では、主な表面保護工法を、表面被覆工法・表面含浸材工法・断面修復工法に大別してい</t>
    <rPh sb="9" eb="10">
      <t>オモ</t>
    </rPh>
    <rPh sb="11" eb="13">
      <t>ヒョウメン</t>
    </rPh>
    <rPh sb="13" eb="15">
      <t>ホゴ</t>
    </rPh>
    <rPh sb="15" eb="17">
      <t>コウホウ</t>
    </rPh>
    <rPh sb="19" eb="21">
      <t>ヒョウメン</t>
    </rPh>
    <rPh sb="21" eb="23">
      <t>ヒフク</t>
    </rPh>
    <rPh sb="23" eb="25">
      <t>コウホウ</t>
    </rPh>
    <phoneticPr fontId="10"/>
  </si>
  <si>
    <t>除外する。</t>
    <phoneticPr fontId="1"/>
  </si>
  <si>
    <t>る。このうち断面修復工法は欠損部の修復に適用され、単独での劣化抑制対策としては本件では</t>
    <phoneticPr fontId="10"/>
  </si>
  <si>
    <t>表面被覆工法および表面含浸工法について、CL.119には以下のように記載されている。</t>
    <phoneticPr fontId="1"/>
  </si>
  <si>
    <t>CL.119では表面含浸材を、主成分により、シラン系・けい酸リチウム系・けい酸ナトリウム系</t>
    <rPh sb="15" eb="18">
      <t>シュセイブン</t>
    </rPh>
    <phoneticPr fontId="1"/>
  </si>
  <si>
    <t>・その他に分類している。それぞれの性能についてまとめたものを以下に記す。</t>
    <phoneticPr fontId="10"/>
  </si>
  <si>
    <t>※ＣＳ－２１ネオは、下地コンクリートが乾燥状態・湿潤状態のどちらの場合でも適用可能（ただし、湿潤状態は湿っている程度、浮き水がある場合は除去または乾燥を待つ必要あり）</t>
    <rPh sb="10" eb="12">
      <t>シタジ</t>
    </rPh>
    <rPh sb="19" eb="21">
      <t>カンソウ</t>
    </rPh>
    <rPh sb="21" eb="23">
      <t>ジョウタイ</t>
    </rPh>
    <rPh sb="37" eb="39">
      <t>テキヨウ</t>
    </rPh>
    <rPh sb="39" eb="41">
      <t>カノウ</t>
    </rPh>
    <rPh sb="46" eb="48">
      <t>シツジュン</t>
    </rPh>
    <rPh sb="48" eb="50">
      <t>ジョウタイ</t>
    </rPh>
    <rPh sb="51" eb="52">
      <t>シメ</t>
    </rPh>
    <rPh sb="56" eb="58">
      <t>テイド</t>
    </rPh>
    <rPh sb="59" eb="60">
      <t>ウ</t>
    </rPh>
    <rPh sb="61" eb="62">
      <t>ミズ</t>
    </rPh>
    <rPh sb="65" eb="67">
      <t>バアイ</t>
    </rPh>
    <rPh sb="68" eb="70">
      <t>ジョキョ</t>
    </rPh>
    <rPh sb="73" eb="75">
      <t>カンソウ</t>
    </rPh>
    <rPh sb="76" eb="77">
      <t>マ</t>
    </rPh>
    <rPh sb="78" eb="80">
      <t>ヒツヨウ</t>
    </rPh>
    <phoneticPr fontId="10"/>
  </si>
  <si>
    <t>中性化・塩害・凍害・水の浸透を抑制すること</t>
    <rPh sb="10" eb="11">
      <t>ミズ</t>
    </rPh>
    <rPh sb="12" eb="14">
      <t>シントウ</t>
    </rPh>
    <rPh sb="15" eb="17">
      <t>ヨクセイ</t>
    </rPh>
    <phoneticPr fontId="10"/>
  </si>
  <si>
    <t>ひび割れ部からの水および劣化因子の侵入を抑制すること</t>
    <phoneticPr fontId="1"/>
  </si>
  <si>
    <t>下地コンクリートの乾湿による影響を受け難いこと</t>
    <rPh sb="0" eb="2">
      <t>シタジ</t>
    </rPh>
    <rPh sb="9" eb="11">
      <t>カンシツ</t>
    </rPh>
    <rPh sb="14" eb="16">
      <t>エイキョウ</t>
    </rPh>
    <rPh sb="17" eb="18">
      <t>ウ</t>
    </rPh>
    <rPh sb="19" eb="20">
      <t>ニク</t>
    </rPh>
    <phoneticPr fontId="10"/>
  </si>
  <si>
    <t>※けい酸ナトリウム系表面含浸材は、下地コンクリートが乾燥している場合には、散水（水湿し）を行うことで施工可能。</t>
    <rPh sb="3" eb="4">
      <t>サン</t>
    </rPh>
    <rPh sb="9" eb="10">
      <t>ケイ</t>
    </rPh>
    <rPh sb="10" eb="12">
      <t>ヒョウメン</t>
    </rPh>
    <rPh sb="12" eb="14">
      <t>ガンシン</t>
    </rPh>
    <rPh sb="14" eb="15">
      <t>ザイ</t>
    </rPh>
    <rPh sb="17" eb="19">
      <t>シタジ</t>
    </rPh>
    <rPh sb="26" eb="28">
      <t>カンソウ</t>
    </rPh>
    <rPh sb="32" eb="34">
      <t>バアイ</t>
    </rPh>
    <phoneticPr fontId="10"/>
  </si>
  <si>
    <t>凍害（スケーリング）を抑制すること</t>
    <phoneticPr fontId="1"/>
  </si>
  <si>
    <t>中性化・塩害・水の浸透を低減し、鋼材腐食を抑制すること</t>
    <rPh sb="7" eb="8">
      <t>ミズ</t>
    </rPh>
    <rPh sb="9" eb="11">
      <t>シントウ</t>
    </rPh>
    <rPh sb="12" eb="14">
      <t>テイゲン</t>
    </rPh>
    <rPh sb="16" eb="18">
      <t>コウザイ</t>
    </rPh>
    <rPh sb="18" eb="20">
      <t>フショク</t>
    </rPh>
    <rPh sb="21" eb="23">
      <t>ヨクセイ</t>
    </rPh>
    <phoneticPr fontId="10"/>
  </si>
  <si>
    <t>なお、比較検討にあたっては、CL.137に下記の記載があるため、塗布量および塗布量中の乾燥固</t>
    <rPh sb="3" eb="5">
      <t>ヒカク</t>
    </rPh>
    <rPh sb="5" eb="7">
      <t>ケントウ</t>
    </rPh>
    <rPh sb="32" eb="34">
      <t>トフ</t>
    </rPh>
    <rPh sb="34" eb="35">
      <t>リョウ</t>
    </rPh>
    <rPh sb="38" eb="40">
      <t>トフ</t>
    </rPh>
    <rPh sb="40" eb="41">
      <t>リョウ</t>
    </rPh>
    <rPh sb="41" eb="42">
      <t>チュウ</t>
    </rPh>
    <rPh sb="43" eb="45">
      <t>カンソウ</t>
    </rPh>
    <rPh sb="45" eb="46">
      <t>カタマル</t>
    </rPh>
    <phoneticPr fontId="1"/>
  </si>
  <si>
    <t>形分量も比較検討の対象とした。</t>
    <rPh sb="4" eb="6">
      <t>ヒカク</t>
    </rPh>
    <rPh sb="6" eb="8">
      <t>ケントウ</t>
    </rPh>
    <phoneticPr fontId="10"/>
  </si>
  <si>
    <t>・</t>
    <phoneticPr fontId="1"/>
  </si>
  <si>
    <t>「けい酸塩系表面含浸工法の性能は、けい酸塩系表面含浸材の塗布量に左右され、塗布量が少な</t>
    <phoneticPr fontId="10"/>
  </si>
  <si>
    <t>けい酸塩系表面含浸工法の設計施工指針（案）　P29</t>
    <rPh sb="2" eb="3">
      <t>サン</t>
    </rPh>
    <rPh sb="3" eb="4">
      <t>エン</t>
    </rPh>
    <rPh sb="4" eb="5">
      <t>ケイ</t>
    </rPh>
    <rPh sb="5" eb="7">
      <t>ヒョウメン</t>
    </rPh>
    <rPh sb="7" eb="9">
      <t>ガンシン</t>
    </rPh>
    <rPh sb="9" eb="11">
      <t>コウホウ</t>
    </rPh>
    <rPh sb="12" eb="14">
      <t>セッケイ</t>
    </rPh>
    <rPh sb="14" eb="16">
      <t>セコウ</t>
    </rPh>
    <rPh sb="16" eb="18">
      <t>シシン</t>
    </rPh>
    <rPh sb="19" eb="20">
      <t>アン</t>
    </rPh>
    <phoneticPr fontId="10"/>
  </si>
  <si>
    <t>「けい酸塩系表面含浸材に含まれる乾燥固形分が少ない場合には、コンクリート中の空隙を充て</t>
    <phoneticPr fontId="10"/>
  </si>
  <si>
    <t>けい酸塩系表面含浸工法の設計施工指針（案）　P100</t>
    <rPh sb="2" eb="3">
      <t>サン</t>
    </rPh>
    <rPh sb="3" eb="4">
      <t>エン</t>
    </rPh>
    <rPh sb="4" eb="5">
      <t>ケイ</t>
    </rPh>
    <rPh sb="5" eb="7">
      <t>ヒョウメン</t>
    </rPh>
    <rPh sb="7" eb="9">
      <t>ガンシン</t>
    </rPh>
    <rPh sb="9" eb="11">
      <t>コウホウ</t>
    </rPh>
    <rPh sb="12" eb="14">
      <t>セッケイ</t>
    </rPh>
    <rPh sb="14" eb="16">
      <t>セコウ</t>
    </rPh>
    <rPh sb="16" eb="18">
      <t>シシン</t>
    </rPh>
    <rPh sb="19" eb="20">
      <t>アン</t>
    </rPh>
    <phoneticPr fontId="10"/>
  </si>
  <si>
    <t>んする十分な改質効果が得られない場合があり、けい酸塩系表面含浸工法の設計、特に施工にお</t>
    <phoneticPr fontId="10"/>
  </si>
  <si>
    <t>いては、表面含浸材の乾燥固形分量を把握しておくことが重要となる。」</t>
    <phoneticPr fontId="10"/>
  </si>
  <si>
    <t>・</t>
    <phoneticPr fontId="1"/>
  </si>
  <si>
    <t>い場合は十分な効果が得られないため～」</t>
    <phoneticPr fontId="1"/>
  </si>
  <si>
    <t>けい酸塩系表面含浸材
ＣＳ－２１ネオ</t>
    <rPh sb="2" eb="10">
      <t>サンエンケイヒョウメンガンシンザイ</t>
    </rPh>
    <phoneticPr fontId="4"/>
  </si>
  <si>
    <t>コンクリート改質剤
ＣＳ－２１</t>
    <rPh sb="6" eb="8">
      <t>カイシツ</t>
    </rPh>
    <rPh sb="8" eb="9">
      <t>ザイ</t>
    </rPh>
    <phoneticPr fontId="1"/>
  </si>
  <si>
    <t>新設コンクリート構造物の表面保護に最適で、施工性が良好な反応型けい酸塩系表面含浸材。施工は清掃後の表面に材料を1回塗布のみで散水は不要。継続的な微細空隙の充填効果により、かぶりを健全に保ち鋼材腐食を抑制。更なる品質向上、耐久性向上、長寿命化に寄与する。</t>
  </si>
  <si>
    <t xml:space="preserve">けい酸塩系表面含浸材に分類される無機質で無色透明な水溶液。硬化したコンクリートに含浸させ健全部およびひび割れ内面の表層部を緻密にし、防水・劣化抑制効果を発揮する。躯体防水、表面保護、ひび割れ補修、漏水部の止水、打継ぎ部および木コン部防水処理等に有効。 </t>
  </si>
  <si>
    <t>1.材料塗布
2.散水</t>
    <rPh sb="2" eb="4">
      <t>ザイリョウ</t>
    </rPh>
    <rPh sb="4" eb="6">
      <t>トフ</t>
    </rPh>
    <rPh sb="9" eb="11">
      <t>サンスイ</t>
    </rPh>
    <phoneticPr fontId="1"/>
  </si>
  <si>
    <t xml:space="preserve">1.材料塗布
</t>
    <rPh sb="2" eb="4">
      <t>ザイリョウ</t>
    </rPh>
    <rPh sb="4" eb="6">
      <t>トフ</t>
    </rPh>
    <phoneticPr fontId="1"/>
  </si>
  <si>
    <t>塗布面は乾燥状態、湿潤状態ともに適用可能。</t>
    <phoneticPr fontId="1"/>
  </si>
  <si>
    <t>○</t>
    <phoneticPr fontId="1"/>
  </si>
  <si>
    <t>要求性能に対する適用範囲
&gt;中性化○/塩害○/凍害○</t>
    <phoneticPr fontId="1"/>
  </si>
  <si>
    <t>水道水が直接触れるコンクリートに適用可能な安全性（JWWA Z108）確認済み、採用実績有。</t>
    <rPh sb="37" eb="38">
      <t>ズ</t>
    </rPh>
    <rPh sb="40" eb="42">
      <t>サイヨウ</t>
    </rPh>
    <rPh sb="44" eb="45">
      <t>ア</t>
    </rPh>
    <phoneticPr fontId="1"/>
  </si>
  <si>
    <t>○</t>
  </si>
  <si>
    <t>〇</t>
    <phoneticPr fontId="1"/>
  </si>
  <si>
    <t>５．けい酸塩系表面含浸材の比較検討</t>
    <rPh sb="4" eb="7">
      <t>サンエンケイ</t>
    </rPh>
    <rPh sb="7" eb="9">
      <t>ヒョウメン</t>
    </rPh>
    <rPh sb="9" eb="11">
      <t>ガンシン</t>
    </rPh>
    <rPh sb="11" eb="12">
      <t>ザイ</t>
    </rPh>
    <rPh sb="13" eb="15">
      <t>ヒカク</t>
    </rPh>
    <rPh sb="15" eb="17">
      <t>ケントウ</t>
    </rPh>
    <phoneticPr fontId="10"/>
  </si>
  <si>
    <t>本件の要求性能から最適と判断された「けい酸ナトリウム系表面含浸材」・「反応型けい酸塩系</t>
    <rPh sb="0" eb="2">
      <t>ホンケン</t>
    </rPh>
    <rPh sb="3" eb="7">
      <t>ヨウキュウセイノウ</t>
    </rPh>
    <rPh sb="9" eb="11">
      <t>サイテキ</t>
    </rPh>
    <rPh sb="12" eb="14">
      <t>ハンダン</t>
    </rPh>
    <phoneticPr fontId="1"/>
  </si>
  <si>
    <t>水道水が直接触れるコンクリートに適用可能な安全性（JWWA Z108）確認済み</t>
    <rPh sb="37" eb="38">
      <t>ズ</t>
    </rPh>
    <phoneticPr fontId="1"/>
  </si>
  <si>
    <t>検討の結果、本件に適用する材料は、『ＣＳ－２１ネオ』が適していると考えられる。</t>
    <rPh sb="0" eb="2">
      <t>ケントウ</t>
    </rPh>
    <phoneticPr fontId="1"/>
  </si>
  <si>
    <t>※他製品に比べ、表層部の空隙を充填し緻密化するための「塗布量中の固形分量（けい酸塩系表面含浸材の主成分量）」が多い。</t>
    <rPh sb="1" eb="2">
      <t>ホカ</t>
    </rPh>
    <rPh sb="2" eb="4">
      <t>セイヒン</t>
    </rPh>
    <rPh sb="5" eb="6">
      <t>クラ</t>
    </rPh>
    <rPh sb="8" eb="10">
      <t>ヒョウソウ</t>
    </rPh>
    <rPh sb="10" eb="11">
      <t>ブ</t>
    </rPh>
    <rPh sb="12" eb="14">
      <t>クウゲキ</t>
    </rPh>
    <rPh sb="15" eb="17">
      <t>ジュウテン</t>
    </rPh>
    <rPh sb="18" eb="20">
      <t>チミツ</t>
    </rPh>
    <rPh sb="20" eb="21">
      <t>カ</t>
    </rPh>
    <rPh sb="27" eb="29">
      <t>トフ</t>
    </rPh>
    <rPh sb="29" eb="30">
      <t>リョウ</t>
    </rPh>
    <rPh sb="30" eb="31">
      <t>チュウ</t>
    </rPh>
    <rPh sb="32" eb="34">
      <t>コケイ</t>
    </rPh>
    <rPh sb="34" eb="36">
      <t>ブンリョウ</t>
    </rPh>
    <rPh sb="39" eb="47">
      <t>サンエンケイヒョウメンガンシンザイ</t>
    </rPh>
    <rPh sb="48" eb="51">
      <t>シュセイブン</t>
    </rPh>
    <rPh sb="51" eb="52">
      <t>リョウ</t>
    </rPh>
    <rPh sb="55" eb="56">
      <t>オオ</t>
    </rPh>
    <phoneticPr fontId="1"/>
  </si>
  <si>
    <t>施工省力化けい酸塩系表面含浸材
RCガーデックス土木用</t>
    <phoneticPr fontId="1"/>
  </si>
  <si>
    <t>本技術はコンクリート構造物の表面含浸工に用いる散水工程を不要とした含浸材で従来は散水工程が必須であるけい酸塩系表面含浸材で対応していた。本技術の活用により散水及び2回目塗布工程を省略して施工ができるため、施工性の向上、経済性の向上及び工程の短縮が図れる。</t>
    <phoneticPr fontId="1"/>
  </si>
  <si>
    <r>
      <t>標準塗布量：200g/㎡
内、乾燥固形分量：</t>
    </r>
    <r>
      <rPr>
        <b/>
        <sz val="12"/>
        <color theme="1"/>
        <rFont val="ＭＳ Ｐゴシック"/>
        <family val="3"/>
        <charset val="128"/>
      </rPr>
      <t>29.0</t>
    </r>
    <r>
      <rPr>
        <sz val="12"/>
        <color theme="1"/>
        <rFont val="ＭＳ Ｐゴシック"/>
        <family val="3"/>
        <charset val="128"/>
      </rPr>
      <t>g/㎡
（200ｇ×乾燥固形分率14.5％）</t>
    </r>
    <phoneticPr fontId="1"/>
  </si>
  <si>
    <r>
      <t>標準塗布量：200g/㎡
・乾燥固形分量：</t>
    </r>
    <r>
      <rPr>
        <b/>
        <sz val="12"/>
        <color theme="1"/>
        <rFont val="ＭＳ Ｐゴシック"/>
        <family val="3"/>
        <charset val="128"/>
      </rPr>
      <t>31.8</t>
    </r>
    <r>
      <rPr>
        <sz val="12"/>
        <color theme="1"/>
        <rFont val="ＭＳ Ｐゴシック"/>
        <family val="3"/>
        <charset val="128"/>
      </rPr>
      <t>g/㎡
 （200ｇ×乾燥固形分率15.9％）</t>
    </r>
    <phoneticPr fontId="1"/>
  </si>
  <si>
    <t>コンクリートの乾燥状態を目視で確認した後に塗布。</t>
    <phoneticPr fontId="1"/>
  </si>
  <si>
    <t>けい酸塩系コンクリート含浸材
「SUPER SHIELD」</t>
    <phoneticPr fontId="1"/>
  </si>
  <si>
    <t>けい酸塩系ナトリウムのコンクリート表面含浸材でコンクリートに無機コロイドゾルが浸透して、毛細孔、ひび割れなどに浸透して緻密化とし、コンクリートの劣化防止、鉄筋の腐食抑制など、耐久性を向上させる。</t>
    <phoneticPr fontId="1"/>
  </si>
  <si>
    <t>湿潤状態でも施工可能</t>
    <phoneticPr fontId="1"/>
  </si>
  <si>
    <r>
      <t>標準塗布量：270g/㎡
内、乾燥固形分量：</t>
    </r>
    <r>
      <rPr>
        <b/>
        <sz val="12"/>
        <rFont val="ＭＳ Ｐゴシック"/>
        <family val="3"/>
        <charset val="128"/>
      </rPr>
      <t>38.6</t>
    </r>
    <r>
      <rPr>
        <sz val="12"/>
        <rFont val="ＭＳ Ｐゴシック"/>
        <family val="3"/>
        <charset val="128"/>
      </rPr>
      <t>g/㎡
（270ｇ×乾燥固形分率20.0％）
＊塗布量0.25L/㎡・比重1.08・Na15.7%+K4.3%</t>
    </r>
    <rPh sb="50" eb="53">
      <t>トフリョウ</t>
    </rPh>
    <rPh sb="61" eb="63">
      <t>ヒジュウ</t>
    </rPh>
    <phoneticPr fontId="1"/>
  </si>
  <si>
    <t>1.材料塗布
2.散水
*1・2繰返し</t>
    <rPh sb="2" eb="4">
      <t>ザイリョウ</t>
    </rPh>
    <rPh sb="4" eb="6">
      <t>トフ</t>
    </rPh>
    <rPh sb="9" eb="11">
      <t>サンスイ</t>
    </rPh>
    <phoneticPr fontId="1"/>
  </si>
  <si>
    <r>
      <t>標準塗布量200ｇ/㎡
内、乾燥固形分量：</t>
    </r>
    <r>
      <rPr>
        <b/>
        <sz val="12"/>
        <rFont val="ＭＳ Ｐゴシック"/>
        <family val="3"/>
        <charset val="128"/>
      </rPr>
      <t>63.8</t>
    </r>
    <r>
      <rPr>
        <sz val="12"/>
        <rFont val="ＭＳ Ｐゴシック"/>
        <family val="3"/>
        <charset val="128"/>
      </rPr>
      <t>g/㎡
（200ｇ×乾燥固形分率31.9％）</t>
    </r>
    <rPh sb="0" eb="2">
      <t>ヒョウジュン</t>
    </rPh>
    <phoneticPr fontId="1"/>
  </si>
  <si>
    <t>KT-180083-A</t>
    <phoneticPr fontId="1"/>
  </si>
  <si>
    <t>けい酸塩系含浸コンクリート防水保護材
「エバープロロング」</t>
    <phoneticPr fontId="1"/>
  </si>
  <si>
    <t>本技術はナノ粒子最適モル比による高含浸型けい酸塩系コンクリート表面含浸保護材で、従来は一般的なけい酸塩系表面含浸保護材で対応していた。本技術の活用により塗布面の保護層厚が従来より大きくなり、品質が向上し、かつ経済性が向上する。</t>
    <phoneticPr fontId="1"/>
  </si>
  <si>
    <t>塗布前後は必ず湿潤状態にする
コンクリート打設5日後以降に施工する</t>
    <phoneticPr fontId="1"/>
  </si>
  <si>
    <r>
      <t>標準塗布量：150g/㎡
内、乾燥固形分量：</t>
    </r>
    <r>
      <rPr>
        <b/>
        <sz val="12"/>
        <color theme="1"/>
        <rFont val="ＭＳ Ｐゴシック"/>
        <family val="3"/>
        <charset val="128"/>
      </rPr>
      <t>43.7</t>
    </r>
    <r>
      <rPr>
        <sz val="12"/>
        <color theme="1"/>
        <rFont val="ＭＳ Ｐゴシック"/>
        <family val="3"/>
        <charset val="128"/>
      </rPr>
      <t>g/㎡
（150ｇ×乾燥固形分率29.13％）</t>
    </r>
    <phoneticPr fontId="1"/>
  </si>
  <si>
    <t>本技術は、組成の最適化と高濃度化を実現した新規の反応型けい酸塩系表面含浸材。より緻密なゲルを形成することで、従来よりも高い劣化因子の抑制効果を発揮し、特に遮水性・遮塩性・ひび割れ閉塞性・含浸性に優れる。塗布回数は1回となり、施工工程・コストも低減。</t>
    <phoneticPr fontId="1"/>
  </si>
  <si>
    <t>ポルトグラスⅡ工法</t>
    <phoneticPr fontId="1"/>
  </si>
  <si>
    <t>打設後2週間以上経過していないコンクリートでは適用できない。
海水に触れる場所には適用できない。
乾燥が不十分であると浸透性が低下し、性能が低下する可能性がある。</t>
    <phoneticPr fontId="1"/>
  </si>
  <si>
    <r>
      <t>標準塗布量：360g/㎡
内、乾燥固形分量：</t>
    </r>
    <r>
      <rPr>
        <b/>
        <sz val="12"/>
        <rFont val="ＭＳ Ｐゴシック"/>
        <family val="3"/>
        <charset val="128"/>
      </rPr>
      <t>78.9</t>
    </r>
    <r>
      <rPr>
        <sz val="12"/>
        <rFont val="ＭＳ Ｐゴシック"/>
        <family val="3"/>
        <charset val="128"/>
      </rPr>
      <t>g/㎡
（360ｇ×乾燥固形分率21.93％）
＊塗布量0.3L/㎡・比重1.2・固形分率21.93%</t>
    </r>
    <rPh sb="51" eb="54">
      <t>トフリョウ</t>
    </rPh>
    <rPh sb="61" eb="63">
      <t>ヒジュウ</t>
    </rPh>
    <rPh sb="67" eb="71">
      <t>コケイブンリツ</t>
    </rPh>
    <phoneticPr fontId="1"/>
  </si>
  <si>
    <t>300㎡／1日（作業員4名）
＊作業員１名あたり：75㎡／日</t>
    <rPh sb="16" eb="19">
      <t>サギョウイン</t>
    </rPh>
    <rPh sb="20" eb="21">
      <t>メイ</t>
    </rPh>
    <rPh sb="29" eb="30">
      <t>ニチ</t>
    </rPh>
    <phoneticPr fontId="1"/>
  </si>
  <si>
    <t>300㎡／3日（作業員9名）
＊作業員１名あたり：33.3㎡／日</t>
    <phoneticPr fontId="1"/>
  </si>
  <si>
    <t>300㎡／2日（作業員6名）
＊作業員１名あたり：50㎡／日</t>
    <phoneticPr fontId="1"/>
  </si>
  <si>
    <t>300㎡／1日（作業員8名）
＊作業員１名あたり：37.5㎡／日</t>
    <phoneticPr fontId="1"/>
  </si>
  <si>
    <t>300㎡／1日（作業員4名）
＊作業員１名あたり：75㎡／日</t>
    <phoneticPr fontId="1"/>
  </si>
  <si>
    <t>300㎡／2.5日（作業員10名）
＊作業員１名あたり：30㎡／日</t>
    <phoneticPr fontId="1"/>
  </si>
  <si>
    <t>※他製品に比べ、コストが高く、施工性に劣る。</t>
    <rPh sb="15" eb="18">
      <t>セコウセイ</t>
    </rPh>
    <rPh sb="19" eb="20">
      <t>オト</t>
    </rPh>
    <phoneticPr fontId="1"/>
  </si>
  <si>
    <t>※他製品に比べ、コストが高く、施工性に劣る。現場条件に制約が多い。
表層部の空隙を充填し緻密化するための「塗布量中の固形分量（けい酸塩系表面含浸材の主成分量）」が多い。</t>
    <rPh sb="34" eb="36">
      <t>ヒョウソウ</t>
    </rPh>
    <rPh sb="36" eb="37">
      <t>ブ</t>
    </rPh>
    <rPh sb="38" eb="40">
      <t>クウゲキ</t>
    </rPh>
    <rPh sb="41" eb="43">
      <t>ジュウテン</t>
    </rPh>
    <rPh sb="44" eb="46">
      <t>チミツ</t>
    </rPh>
    <rPh sb="46" eb="47">
      <t>カ</t>
    </rPh>
    <rPh sb="53" eb="55">
      <t>トフ</t>
    </rPh>
    <rPh sb="55" eb="56">
      <t>リョウ</t>
    </rPh>
    <rPh sb="56" eb="57">
      <t>チュウ</t>
    </rPh>
    <rPh sb="58" eb="60">
      <t>コケイ</t>
    </rPh>
    <rPh sb="60" eb="62">
      <t>ブンリョウ</t>
    </rPh>
    <rPh sb="65" eb="73">
      <t>サンエンケイヒョウメンガンシンザイ</t>
    </rPh>
    <rPh sb="74" eb="77">
      <t>シュセイブン</t>
    </rPh>
    <rPh sb="77" eb="78">
      <t>リョウ</t>
    </rPh>
    <rPh sb="81" eb="82">
      <t>オオ</t>
    </rPh>
    <phoneticPr fontId="1"/>
  </si>
  <si>
    <t>CG-160013-VE［活用促進技術］</t>
    <rPh sb="17" eb="19">
      <t>ギジュツ</t>
    </rPh>
    <phoneticPr fontId="4"/>
  </si>
  <si>
    <t>旧：CB-020055-VR［設計比較対象技術］</t>
    <rPh sb="0" eb="1">
      <t>キュウ</t>
    </rPh>
    <rPh sb="15" eb="17">
      <t>セッケイ</t>
    </rPh>
    <rPh sb="17" eb="19">
      <t>ヒカク</t>
    </rPh>
    <rPh sb="19" eb="21">
      <t>タイショウ</t>
    </rPh>
    <rPh sb="21" eb="23">
      <t>ギジュツ</t>
    </rPh>
    <phoneticPr fontId="1"/>
  </si>
  <si>
    <t>※他製品に比べ、コスト、施工性、安全性に優れる。</t>
    <rPh sb="12" eb="15">
      <t>セコウセイ</t>
    </rPh>
    <rPh sb="16" eb="19">
      <t>アンゼンセイ</t>
    </rPh>
    <rPh sb="20" eb="21">
      <t>スグ</t>
    </rPh>
    <phoneticPr fontId="1"/>
  </si>
  <si>
    <t>ケイ酸塩系表面浸透材
エバークリート ベトロフルード</t>
    <phoneticPr fontId="1"/>
  </si>
  <si>
    <t>コンクリート構造物に塗布することで、コンクリート表層部の空隙を緻密化し、防水、 表面強度向上等の効果を発揮し、 コンクリート構造物の延命化を図るケイ酸塩系技術。</t>
    <phoneticPr fontId="1"/>
  </si>
  <si>
    <t>固化型のため、比較対象外</t>
    <rPh sb="0" eb="3">
      <t>コカガタ</t>
    </rPh>
    <rPh sb="7" eb="12">
      <t>ヒカクタイショウガイ</t>
    </rPh>
    <phoneticPr fontId="1"/>
  </si>
  <si>
    <t>OK-200001-A</t>
    <phoneticPr fontId="1"/>
  </si>
  <si>
    <t>濡れたコンクリートにも適用できるが、漏水している場合はまずその箇所を補修する必要がある。</t>
    <phoneticPr fontId="1"/>
  </si>
  <si>
    <t xml:space="preserve">  554,800円／300㎡ （1,849円/㎡）
*施工前処理(下地処理・素地調整等)は別途
*材料費にロスを含む</t>
    <rPh sb="9" eb="10">
      <t>エン</t>
    </rPh>
    <rPh sb="57" eb="58">
      <t>フク</t>
    </rPh>
    <phoneticPr fontId="1"/>
  </si>
  <si>
    <t>300㎡／2日（作業員2名）
＊作業員１名あたり：150㎡／日</t>
    <phoneticPr fontId="1"/>
  </si>
  <si>
    <r>
      <t>標準塗布量：200g/㎡
内、乾燥固形分量：</t>
    </r>
    <r>
      <rPr>
        <b/>
        <sz val="12"/>
        <rFont val="ＭＳ Ｐゴシック"/>
        <family val="3"/>
        <charset val="128"/>
      </rPr>
      <t>？</t>
    </r>
    <r>
      <rPr>
        <sz val="12"/>
        <rFont val="ＭＳ Ｐゴシック"/>
        <family val="3"/>
        <charset val="128"/>
      </rPr>
      <t>g/㎡
（200ｇ×乾燥固形分率？％）</t>
    </r>
    <phoneticPr fontId="1"/>
  </si>
  <si>
    <t>表面含浸材」について、国土交通省のＮＥＴＩＳでキーワード検索し、分類に該当した製品、お</t>
    <rPh sb="32" eb="34">
      <t>ブンルイ</t>
    </rPh>
    <rPh sb="35" eb="37">
      <t>ガイトウ</t>
    </rPh>
    <phoneticPr fontId="1"/>
  </si>
  <si>
    <t>コンクリート劣化抑制表面含浸工
ジルコンパーミエイト</t>
    <phoneticPr fontId="1"/>
  </si>
  <si>
    <t>本工法は、コンクリート表面に回収水を再利用した改質促進材(特殊Ca水溶液)を塗布し、反応型けい酸塩系表面含浸材を塗布することで、混合セメント(高炉セメント、フライアッシュセメント等)を使用したコンクリート等に対して高い劣化因子抑制効果を発揮できる。</t>
    <phoneticPr fontId="1"/>
  </si>
  <si>
    <t>1.補助剤塗布
2.1日乾燥養生
3.主剤塗布
4.湿潤散水</t>
    <rPh sb="2" eb="5">
      <t>ホジョザイ</t>
    </rPh>
    <rPh sb="5" eb="7">
      <t>トフ</t>
    </rPh>
    <rPh sb="19" eb="21">
      <t>シュザイ</t>
    </rPh>
    <rPh sb="21" eb="23">
      <t>トフ</t>
    </rPh>
    <rPh sb="26" eb="30">
      <t>シツジュンサンスイ</t>
    </rPh>
    <phoneticPr fontId="1"/>
  </si>
  <si>
    <t>有害性なし</t>
    <rPh sb="0" eb="3">
      <t>ユウガイセイ</t>
    </rPh>
    <phoneticPr fontId="1"/>
  </si>
  <si>
    <r>
      <t xml:space="preserve">1,654,696円/300㎡（5,515円/㎡）
</t>
    </r>
    <r>
      <rPr>
        <sz val="11"/>
        <rFont val="ＭＳ Ｐゴシック"/>
        <family val="3"/>
        <charset val="128"/>
      </rPr>
      <t>*施工前処理(下地処理・素地調整等)は別途
*塗布材のロスを含む</t>
    </r>
    <rPh sb="9" eb="10">
      <t>エン</t>
    </rPh>
    <phoneticPr fontId="1"/>
  </si>
  <si>
    <t>コンクリート表面は乾燥していること。</t>
    <phoneticPr fontId="1"/>
  </si>
  <si>
    <t>既設用（２液型）のため、比較対象外</t>
    <rPh sb="0" eb="2">
      <t>キセツ</t>
    </rPh>
    <rPh sb="2" eb="3">
      <t>ヨウ</t>
    </rPh>
    <rPh sb="5" eb="7">
      <t>エキガタ</t>
    </rPh>
    <rPh sb="12" eb="17">
      <t>ヒカクタイショウガイ</t>
    </rPh>
    <phoneticPr fontId="1"/>
  </si>
  <si>
    <t>【２液別】
FS-#55[主剤]標準塗布量：250ｇ/㎡
・乾燥固形分量：29.8g/㎡
 （250ｇ×乾燥固形分率11.9％）
FS-#50[助剤]標準塗布量：250ｇ/㎡
・ カルシウム付与量： 1.0g/㎡</t>
    <phoneticPr fontId="1"/>
  </si>
  <si>
    <t>300㎡／2日（作業員9名）
＊作業員１名あたり：33.3㎡／日</t>
    <phoneticPr fontId="1"/>
  </si>
  <si>
    <t>※補助剤と主剤を、別々に塗布する必要有り。他製品に比べ、コストが最も高い。</t>
    <rPh sb="32" eb="33">
      <t>モット</t>
    </rPh>
    <rPh sb="34" eb="35">
      <t>タカ</t>
    </rPh>
    <phoneticPr fontId="1"/>
  </si>
  <si>
    <t>※他製品に比べ、施工性に優れるものの、表層部の空隙を充填し緻密化するための「塗布量中の固形分量（けい酸塩系表面含浸材の主成分量）」が少なく、コストが高い。</t>
    <rPh sb="8" eb="11">
      <t>セコウセイ</t>
    </rPh>
    <rPh sb="12" eb="13">
      <t>スグ</t>
    </rPh>
    <phoneticPr fontId="1"/>
  </si>
  <si>
    <t>←</t>
    <phoneticPr fontId="10"/>
  </si>
  <si>
    <t>よび掲載期間終了技術リストのうち、けい酸塩系表面含浸材の中で最も施工実績が多い「CS-21」</t>
    <phoneticPr fontId="1"/>
  </si>
  <si>
    <t>による比較検討【比較表：参照】を行った。</t>
    <phoneticPr fontId="1"/>
  </si>
  <si>
    <t>2液混合型けい酸塩系表面含浸材
CS-21ビルダー</t>
    <rPh sb="1" eb="5">
      <t>エキコンゴウガタ</t>
    </rPh>
    <rPh sb="7" eb="15">
      <t>サンエンケイヒョウメンガンシンザイ</t>
    </rPh>
    <phoneticPr fontId="1"/>
  </si>
  <si>
    <t>CG-170009-A</t>
  </si>
  <si>
    <t>1.混合液塗布
2.混合液塗布</t>
    <rPh sb="2" eb="5">
      <t>コンゴウエキ</t>
    </rPh>
    <rPh sb="5" eb="7">
      <t>トフ</t>
    </rPh>
    <rPh sb="10" eb="13">
      <t>コンゴウエキ</t>
    </rPh>
    <rPh sb="13" eb="15">
      <t>トフ</t>
    </rPh>
    <phoneticPr fontId="1"/>
  </si>
  <si>
    <t>2液混合型の反応型けい酸塩系表面含浸材。混合液塗布のみで、散水を伴う工程不要。水酸化カルシウムを補給した上で、微細空隙の継続的な充填性を保持。中性化したコンクリート表層部を緻密化し、水や劣化因子の侵入を長期間抑制。構造物を長寿命化させる表面保護工法。</t>
    <phoneticPr fontId="1"/>
  </si>
  <si>
    <t xml:space="preserve">  943,100円/300㎡（3,144円/㎡）
*施工前処理(下地処理・素地調整等)は別途
*塗布材のロスを含む</t>
    <phoneticPr fontId="1"/>
  </si>
  <si>
    <t>300㎡／1日（作業員8名）
＊作業員１名あたり：37.5㎡／日</t>
    <phoneticPr fontId="1"/>
  </si>
  <si>
    <r>
      <t>標準塗布量【主剤】：250ｇ/㎡
・ 乾燥固形分量：</t>
    </r>
    <r>
      <rPr>
        <b/>
        <sz val="12"/>
        <rFont val="ＭＳ Ｐゴシック"/>
        <family val="3"/>
        <charset val="128"/>
      </rPr>
      <t>78.8</t>
    </r>
    <r>
      <rPr>
        <sz val="12"/>
        <rFont val="ＭＳ Ｐゴシック"/>
        <family val="3"/>
        <charset val="128"/>
      </rPr>
      <t>g/㎡
 （250ｇ×乾燥固形分率31.5％）</t>
    </r>
    <rPh sb="0" eb="2">
      <t>ヒョウジュン</t>
    </rPh>
    <rPh sb="2" eb="4">
      <t>トフ</t>
    </rPh>
    <rPh sb="4" eb="5">
      <t>リョウ</t>
    </rPh>
    <rPh sb="6" eb="8">
      <t>シュザイ</t>
    </rPh>
    <rPh sb="19" eb="21">
      <t>カンソウ</t>
    </rPh>
    <rPh sb="21" eb="23">
      <t>コケイ</t>
    </rPh>
    <rPh sb="23" eb="25">
      <t>ブンリョウ</t>
    </rPh>
    <rPh sb="41" eb="43">
      <t>カンソウ</t>
    </rPh>
    <rPh sb="43" eb="45">
      <t>コケイ</t>
    </rPh>
    <rPh sb="45" eb="46">
      <t>ブン</t>
    </rPh>
    <rPh sb="46" eb="47">
      <t>リツ</t>
    </rPh>
    <phoneticPr fontId="1"/>
  </si>
  <si>
    <t>水道水が直接触れるコンクリートに適用可能な安全性（JWWA Z108）確認済み。</t>
    <rPh sb="37" eb="38">
      <t>ズ</t>
    </rPh>
    <phoneticPr fontId="1"/>
  </si>
  <si>
    <t>※補助剤によりカルシウムを補給できる。</t>
    <phoneticPr fontId="1"/>
  </si>
  <si>
    <t>CB-190016-VE［活用促進技術］</t>
    <phoneticPr fontId="1"/>
  </si>
  <si>
    <t>QS-160027-VR</t>
    <phoneticPr fontId="1"/>
  </si>
  <si>
    <t>QS-150019-VE［活用促進技術］</t>
    <phoneticPr fontId="1"/>
  </si>
  <si>
    <t>2024.04.30現在</t>
    <phoneticPr fontId="1"/>
  </si>
  <si>
    <t>㎡当たり</t>
    <rPh sb="1" eb="2">
      <t>ア</t>
    </rPh>
    <phoneticPr fontId="26"/>
  </si>
  <si>
    <t>名    称</t>
    <rPh sb="0" eb="6">
      <t>メイショウ</t>
    </rPh>
    <phoneticPr fontId="26"/>
  </si>
  <si>
    <t>仕    様</t>
    <rPh sb="0" eb="6">
      <t>シヨウ</t>
    </rPh>
    <phoneticPr fontId="26"/>
  </si>
  <si>
    <t>数 量</t>
    <rPh sb="0" eb="3">
      <t>スウリョウ</t>
    </rPh>
    <phoneticPr fontId="26"/>
  </si>
  <si>
    <t>単 位</t>
    <rPh sb="0" eb="3">
      <t>タンイ</t>
    </rPh>
    <phoneticPr fontId="26"/>
  </si>
  <si>
    <t>単 価</t>
    <rPh sb="0" eb="3">
      <t>タンカ</t>
    </rPh>
    <phoneticPr fontId="26"/>
  </si>
  <si>
    <t>金    額</t>
    <rPh sb="0" eb="6">
      <t>キンガク</t>
    </rPh>
    <phoneticPr fontId="26"/>
  </si>
  <si>
    <t>摘  要</t>
    <rPh sb="0" eb="4">
      <t>テキヨウ</t>
    </rPh>
    <phoneticPr fontId="26"/>
  </si>
  <si>
    <t>　材料費</t>
    <rPh sb="1" eb="4">
      <t>ザイリョウヒ</t>
    </rPh>
    <phoneticPr fontId="26"/>
  </si>
  <si>
    <t>ｋｇ</t>
  </si>
  <si>
    <t>　労務費</t>
    <rPh sb="1" eb="4">
      <t>ロウムヒ</t>
    </rPh>
    <phoneticPr fontId="26"/>
  </si>
  <si>
    <t>土木一般世話役</t>
    <rPh sb="0" eb="2">
      <t>ドボク</t>
    </rPh>
    <rPh sb="2" eb="4">
      <t>イッパン</t>
    </rPh>
    <rPh sb="4" eb="7">
      <t>セワヤク</t>
    </rPh>
    <phoneticPr fontId="26"/>
  </si>
  <si>
    <t>人</t>
    <rPh sb="0" eb="1">
      <t>ヒト</t>
    </rPh>
    <phoneticPr fontId="26"/>
  </si>
  <si>
    <t xml:space="preserve"> R6東京都</t>
    <rPh sb="3" eb="6">
      <t>トウキョウト</t>
    </rPh>
    <phoneticPr fontId="1"/>
  </si>
  <si>
    <t>特殊作業員</t>
    <rPh sb="0" eb="2">
      <t>トクシュ</t>
    </rPh>
    <rPh sb="2" eb="5">
      <t>サギョウイン</t>
    </rPh>
    <phoneticPr fontId="26"/>
  </si>
  <si>
    <t>　諸雑費</t>
    <rPh sb="1" eb="2">
      <t>モロ</t>
    </rPh>
    <rPh sb="2" eb="4">
      <t>ザッピ</t>
    </rPh>
    <phoneticPr fontId="26"/>
  </si>
  <si>
    <t>ローラー刷毛・噴霧器等</t>
    <rPh sb="10" eb="11">
      <t>ナド</t>
    </rPh>
    <phoneticPr fontId="28"/>
  </si>
  <si>
    <t>式</t>
    <rPh sb="0" eb="1">
      <t>シキ</t>
    </rPh>
    <phoneticPr fontId="26"/>
  </si>
  <si>
    <t xml:space="preserve"> 労務費の6％</t>
    <phoneticPr fontId="28"/>
  </si>
  <si>
    <t>合    計</t>
    <rPh sb="0" eb="6">
      <t>ゴウケイ</t>
    </rPh>
    <phoneticPr fontId="26"/>
  </si>
  <si>
    <t>１.０㎡当たり</t>
    <rPh sb="4" eb="5">
      <t>ア</t>
    </rPh>
    <phoneticPr fontId="26"/>
  </si>
  <si>
    <t>㎡</t>
  </si>
  <si>
    <t>普通作業員</t>
    <rPh sb="0" eb="2">
      <t>フツウ</t>
    </rPh>
    <rPh sb="2" eb="5">
      <t>サギョウイン</t>
    </rPh>
    <phoneticPr fontId="1"/>
  </si>
  <si>
    <t>日</t>
    <rPh sb="0" eb="1">
      <t>ニチ</t>
    </rPh>
    <phoneticPr fontId="1"/>
  </si>
  <si>
    <t>機械損料等</t>
    <rPh sb="0" eb="2">
      <t>キカイ</t>
    </rPh>
    <rPh sb="2" eb="4">
      <t>ソンリョウ</t>
    </rPh>
    <rPh sb="4" eb="5">
      <t>トウ</t>
    </rPh>
    <phoneticPr fontId="28"/>
  </si>
  <si>
    <r>
      <t xml:space="preserve"> 0.2㎏/㎡｜</t>
    </r>
    <r>
      <rPr>
        <sz val="10"/>
        <rFont val="ＭＳ ゴシック"/>
        <family val="3"/>
        <charset val="128"/>
      </rPr>
      <t>ﾛｽなし</t>
    </r>
    <phoneticPr fontId="26"/>
  </si>
  <si>
    <t>　ＣＳ－２１ネオ／１回塗り</t>
    <rPh sb="10" eb="11">
      <t>カイ</t>
    </rPh>
    <rPh sb="11" eb="12">
      <t>ヌ</t>
    </rPh>
    <phoneticPr fontId="26"/>
  </si>
  <si>
    <t>ＣＳ－２１ネオ</t>
    <phoneticPr fontId="26"/>
  </si>
  <si>
    <r>
      <t>0.2㎏/㎡｜</t>
    </r>
    <r>
      <rPr>
        <sz val="10"/>
        <rFont val="ＭＳ ゴシック"/>
        <family val="3"/>
        <charset val="128"/>
      </rPr>
      <t>ﾛｽ5％
主：助＝5：1(重量)</t>
    </r>
    <rPh sb="12" eb="13">
      <t>シュ</t>
    </rPh>
    <rPh sb="14" eb="15">
      <t>ジョ</t>
    </rPh>
    <rPh sb="20" eb="22">
      <t>ジュウリョウ</t>
    </rPh>
    <phoneticPr fontId="26"/>
  </si>
  <si>
    <t>SUPER SHIELD</t>
    <phoneticPr fontId="26"/>
  </si>
  <si>
    <t>L</t>
    <phoneticPr fontId="1"/>
  </si>
  <si>
    <t>塗布量管理テスター(2枚/1組)</t>
    <phoneticPr fontId="26"/>
  </si>
  <si>
    <t>組</t>
    <rPh sb="0" eb="1">
      <t>クミ</t>
    </rPh>
    <phoneticPr fontId="1"/>
  </si>
  <si>
    <t>　機械器具賃料</t>
    <phoneticPr fontId="1"/>
  </si>
  <si>
    <t>高圧洗浄機、給水タンク、薬剤噴霧器、低圧散水機、発電機、その他</t>
    <phoneticPr fontId="1"/>
  </si>
  <si>
    <t>消耗品等</t>
    <rPh sb="0" eb="2">
      <t>ショウモウ</t>
    </rPh>
    <rPh sb="2" eb="3">
      <t>ヒン</t>
    </rPh>
    <rPh sb="3" eb="4">
      <t>ナド</t>
    </rPh>
    <phoneticPr fontId="28"/>
  </si>
  <si>
    <t>式</t>
    <rPh sb="0" eb="1">
      <t>シキ</t>
    </rPh>
    <phoneticPr fontId="1"/>
  </si>
  <si>
    <r>
      <t xml:space="preserve"> 0.15+0.1L/㎡｜</t>
    </r>
    <r>
      <rPr>
        <sz val="10"/>
        <rFont val="ＭＳ ゴシック"/>
        <family val="3"/>
        <charset val="128"/>
      </rPr>
      <t>ﾛｽ15％</t>
    </r>
    <phoneticPr fontId="26"/>
  </si>
  <si>
    <t xml:space="preserve">エバープロロング </t>
    <phoneticPr fontId="26"/>
  </si>
  <si>
    <t>　建設機械器具費</t>
    <phoneticPr fontId="1"/>
  </si>
  <si>
    <t>発電機他</t>
    <phoneticPr fontId="1"/>
  </si>
  <si>
    <r>
      <t xml:space="preserve"> 0.15㎏/㎡｜</t>
    </r>
    <r>
      <rPr>
        <sz val="10"/>
        <rFont val="ＭＳ ゴシック"/>
        <family val="3"/>
        <charset val="128"/>
      </rPr>
      <t>ﾛｽ10％</t>
    </r>
    <phoneticPr fontId="26"/>
  </si>
  <si>
    <t>ポルトグラスⅡ</t>
    <phoneticPr fontId="26"/>
  </si>
  <si>
    <t>　機械損料</t>
    <rPh sb="1" eb="3">
      <t>キカイ</t>
    </rPh>
    <rPh sb="3" eb="5">
      <t>ソンリョウ</t>
    </rPh>
    <phoneticPr fontId="1"/>
  </si>
  <si>
    <t>発電機(150kVA)</t>
    <phoneticPr fontId="1"/>
  </si>
  <si>
    <t>台</t>
    <rPh sb="0" eb="1">
      <t>ダイ</t>
    </rPh>
    <phoneticPr fontId="1"/>
  </si>
  <si>
    <t>高圧洗浄機</t>
    <phoneticPr fontId="1"/>
  </si>
  <si>
    <t>バキューム</t>
    <phoneticPr fontId="1"/>
  </si>
  <si>
    <t>散布機</t>
    <phoneticPr fontId="1"/>
  </si>
  <si>
    <t xml:space="preserve"> 労務費,機械損料の7.0%</t>
    <phoneticPr fontId="1"/>
  </si>
  <si>
    <t>　ポルトグラスⅡ工法 ／１回塗り+散水+洗浄</t>
    <rPh sb="8" eb="10">
      <t>コウホウ</t>
    </rPh>
    <rPh sb="17" eb="19">
      <t>サンスイ</t>
    </rPh>
    <rPh sb="20" eb="22">
      <t>センジョウ</t>
    </rPh>
    <phoneticPr fontId="26"/>
  </si>
  <si>
    <t>　SUPER SHIELD／2回塗り+散水2回</t>
    <rPh sb="19" eb="21">
      <t>サンスイ</t>
    </rPh>
    <rPh sb="22" eb="23">
      <t>カイ</t>
    </rPh>
    <phoneticPr fontId="26"/>
  </si>
  <si>
    <t>　エバープロロング ／１回塗り+散水</t>
    <rPh sb="16" eb="18">
      <t>サンスイ</t>
    </rPh>
    <phoneticPr fontId="26"/>
  </si>
  <si>
    <t>KT-190107-VE［活用促進技術］</t>
    <phoneticPr fontId="1"/>
  </si>
  <si>
    <t>　RCガーデックス土木用／１回塗り</t>
    <rPh sb="14" eb="15">
      <t>カイ</t>
    </rPh>
    <rPh sb="15" eb="16">
      <t>ヌ</t>
    </rPh>
    <phoneticPr fontId="26"/>
  </si>
  <si>
    <t>RCガーデックス土木用</t>
    <phoneticPr fontId="26"/>
  </si>
  <si>
    <r>
      <t>0.2㎏/㎡｜</t>
    </r>
    <r>
      <rPr>
        <sz val="10"/>
        <rFont val="ＭＳ ゴシック"/>
        <family val="3"/>
        <charset val="128"/>
      </rPr>
      <t>ﾛｽ10％
主：助＝5：1(重量)</t>
    </r>
    <rPh sb="13" eb="14">
      <t>シュ</t>
    </rPh>
    <rPh sb="15" eb="16">
      <t>ジョ</t>
    </rPh>
    <rPh sb="21" eb="23">
      <t>ジュウリョウ</t>
    </rPh>
    <phoneticPr fontId="26"/>
  </si>
  <si>
    <t>　ＣＳ－２１／１回塗り+散水1回</t>
    <rPh sb="8" eb="9">
      <t>カイ</t>
    </rPh>
    <rPh sb="9" eb="10">
      <t>ヌ</t>
    </rPh>
    <rPh sb="12" eb="14">
      <t>サンスイ</t>
    </rPh>
    <rPh sb="15" eb="16">
      <t>カイ</t>
    </rPh>
    <phoneticPr fontId="26"/>
  </si>
  <si>
    <t>ＣＳ－２１</t>
    <phoneticPr fontId="26"/>
  </si>
  <si>
    <t>4,598円/㎡（1,379,551円／300㎡ ）
*施工前処理(下地処理・素地調整等)は別途
*材料費にロスを含む</t>
    <rPh sb="18" eb="19">
      <t>エン</t>
    </rPh>
    <rPh sb="57" eb="58">
      <t>フク</t>
    </rPh>
    <phoneticPr fontId="1"/>
  </si>
  <si>
    <t xml:space="preserve"> 1,769円/㎡（530,852円/300㎡）
*施工前処理(下地処理・素地調整等)は別途
*塗布材のロスを含む</t>
    <rPh sb="17" eb="18">
      <t>エン</t>
    </rPh>
    <phoneticPr fontId="4"/>
  </si>
  <si>
    <t>　管理諸経費</t>
    <rPh sb="1" eb="3">
      <t>カンリ</t>
    </rPh>
    <rPh sb="3" eb="6">
      <t>ショケイヒ</t>
    </rPh>
    <phoneticPr fontId="26"/>
  </si>
  <si>
    <t>法定福利費等</t>
    <rPh sb="0" eb="2">
      <t>ホウテイ</t>
    </rPh>
    <rPh sb="2" eb="4">
      <t>フクリ</t>
    </rPh>
    <rPh sb="4" eb="5">
      <t>ヒ</t>
    </rPh>
    <rPh sb="5" eb="6">
      <t>トウ</t>
    </rPh>
    <phoneticPr fontId="28"/>
  </si>
  <si>
    <t>4,124円/㎡（1,237,400円／300㎡ ）
*施工前処理(下地処理・素地調整等)は別途
*材料費にロスを含む</t>
    <rPh sb="18" eb="19">
      <t>エン</t>
    </rPh>
    <rPh sb="57" eb="58">
      <t>フク</t>
    </rPh>
    <phoneticPr fontId="1"/>
  </si>
  <si>
    <t xml:space="preserve"> 3,183円/㎡ （954,9578円／300㎡）
*施工前処理(下地処理・素地調整等)は別途
*材料費にロスを含む</t>
    <rPh sb="19" eb="20">
      <t>エン</t>
    </rPh>
    <rPh sb="57" eb="58">
      <t>フク</t>
    </rPh>
    <phoneticPr fontId="1"/>
  </si>
  <si>
    <t>2,833円/㎡（849,900円／300㎡ ）
*施工前処理(下地処理・素地調整等)は別途
*材料費にロスを含む</t>
    <rPh sb="15" eb="16">
      <t>エン</t>
    </rPh>
    <rPh sb="54" eb="55">
      <t>フク</t>
    </rPh>
    <phoneticPr fontId="1"/>
  </si>
  <si>
    <t>2,953円/㎡（886,130円/300㎡）
*施工前処理(下地処理・素地調整等)は別途
*材料費にロスを含む</t>
    <rPh sb="47" eb="50">
      <t>ザイリョウヒ</t>
    </rPh>
    <phoneticPr fontId="1"/>
  </si>
  <si>
    <t>2024.04.30現在</t>
    <rPh sb="10" eb="12">
      <t>ゲンザイ</t>
    </rPh>
    <phoneticPr fontId="1"/>
  </si>
  <si>
    <t>NETIS掲載の歩掛では、労務単価にばらつきがあるため、R6東京都に統一</t>
    <rPh sb="5" eb="7">
      <t>ケイサイ</t>
    </rPh>
    <rPh sb="8" eb="10">
      <t>ブガカリ</t>
    </rPh>
    <rPh sb="13" eb="15">
      <t>ロウム</t>
    </rPh>
    <rPh sb="15" eb="17">
      <t>タンカ</t>
    </rPh>
    <rPh sb="30" eb="33">
      <t>トウキョウト</t>
    </rPh>
    <rPh sb="34" eb="36">
      <t>トウイツ</t>
    </rPh>
    <phoneticPr fontId="1"/>
  </si>
  <si>
    <t>←NETIS掲載の歩掛では、労務単価にばらつきがあるため、R6東京都に統一：タブ3</t>
    <rPh sb="6" eb="8">
      <t>ケイサイ</t>
    </rPh>
    <rPh sb="14" eb="18">
      <t>ロウムタンカ</t>
    </rPh>
    <rPh sb="35" eb="37">
      <t>トウイツ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</si>
</sst>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quot;△ &quot;#,##0"/>
  </numFmts>
  <fonts count="30" x14ac:knownFonts="1">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12"/>
      <color theme="1"/>
      <name val="ＭＳ Ｐゴシック"/>
      <family val="3"/>
      <charset val="128"/>
    </font>
    <font>
      <sz val="11"/>
      <name val="ＭＳ Ｐゴシック"/>
      <family val="3"/>
      <charset val="128"/>
    </font>
    <font>
      <sz val="12"/>
      <color rgb="FFFF0000"/>
      <name val="ＭＳ Ｐゴシック"/>
      <family val="3"/>
      <charset val="128"/>
    </font>
    <font>
      <sz val="11"/>
      <color rgb="FFFF0000"/>
      <name val="ＭＳ Ｐゴシック"/>
      <family val="3"/>
      <charset val="128"/>
    </font>
    <font>
      <sz val="10"/>
      <name val="ＭＳ ゴシック"/>
      <family val="3"/>
      <charset val="128"/>
    </font>
    <font>
      <sz val="12"/>
      <name val="ＭＳ ゴシック"/>
      <family val="3"/>
      <charset val="128"/>
    </font>
    <font>
      <sz val="6"/>
      <name val="ＭＳ ゴシック"/>
      <family val="3"/>
      <charset val="128"/>
    </font>
    <font>
      <sz val="10"/>
      <color indexed="12"/>
      <name val="ＭＳ ゴシック"/>
      <family val="3"/>
      <charset val="128"/>
    </font>
    <font>
      <sz val="10"/>
      <name val="ＭＳ Ｐゴシック"/>
      <family val="3"/>
      <charset val="128"/>
    </font>
    <font>
      <sz val="10"/>
      <color indexed="8"/>
      <name val="ＭＳ ゴシック"/>
      <family val="3"/>
      <charset val="128"/>
    </font>
    <font>
      <sz val="11"/>
      <color theme="1"/>
      <name val="ＭＳ Ｐゴシック"/>
      <family val="3"/>
      <charset val="128"/>
      <scheme val="minor"/>
    </font>
    <font>
      <sz val="10"/>
      <color indexed="8"/>
      <name val="ＭＳ Ｐゴシック"/>
      <family val="3"/>
      <charset val="128"/>
    </font>
    <font>
      <sz val="10"/>
      <color indexed="10"/>
      <name val="ＭＳ ゴシック"/>
      <family val="3"/>
      <charset val="128"/>
    </font>
    <font>
      <sz val="10"/>
      <color rgb="FFFFFF00"/>
      <name val="ＭＳ ゴシック"/>
      <family val="3"/>
      <charset val="128"/>
    </font>
    <font>
      <sz val="10"/>
      <color theme="1"/>
      <name val="ＭＳ Ｐゴシック"/>
      <family val="3"/>
      <charset val="128"/>
      <scheme val="minor"/>
    </font>
    <font>
      <sz val="10"/>
      <color rgb="FFFF0000"/>
      <name val="ＭＳ Ｐゴシック"/>
      <family val="3"/>
      <charset val="128"/>
    </font>
    <font>
      <sz val="10"/>
      <color rgb="FFFF0000"/>
      <name val="ＭＳ ゴシック"/>
      <family val="3"/>
      <charset val="128"/>
    </font>
    <font>
      <sz val="11"/>
      <name val="ＭＳ ゴシック"/>
      <family val="3"/>
      <charset val="128"/>
    </font>
    <font>
      <sz val="10"/>
      <color theme="1" tint="0.499984740745262"/>
      <name val="ＭＳ Ｐゴシック"/>
      <family val="3"/>
      <charset val="128"/>
    </font>
    <font>
      <b/>
      <sz val="12"/>
      <color theme="1"/>
      <name val="ＭＳ Ｐゴシック"/>
      <family val="3"/>
      <charset val="128"/>
    </font>
    <font>
      <b/>
      <sz val="12"/>
      <name val="ＭＳ Ｐゴシック"/>
      <family val="3"/>
      <charset val="128"/>
    </font>
    <font>
      <sz val="11"/>
      <color theme="1" tint="0.499984740745262"/>
      <name val="ＭＳ Ｐゴシック"/>
      <family val="3"/>
      <charset val="128"/>
    </font>
    <font>
      <b/>
      <sz val="15"/>
      <color indexed="54"/>
      <name val="ＭＳ Ｐゴシック"/>
      <family val="3"/>
      <charset val="128"/>
    </font>
    <font>
      <sz val="10"/>
      <color theme="1"/>
      <name val="ＭＳ ゴシック"/>
      <family val="3"/>
      <charset val="128"/>
    </font>
    <font>
      <sz val="6"/>
      <name val="ＭＳ Ｐゴシック"/>
      <family val="3"/>
      <charset val="128"/>
      <scheme val="minor"/>
    </font>
    <font>
      <b/>
      <sz val="10"/>
      <name val="ＭＳ ゴシック"/>
      <family val="3"/>
      <charset val="128"/>
    </font>
  </fonts>
  <fills count="2">
    <fill>
      <patternFill patternType="none"/>
    </fill>
    <fill>
      <patternFill patternType="gray125"/>
    </fill>
  </fills>
  <borders count="46">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dashed">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7">
    <xf numFmtId="0" fontId="0" fillId="0" borderId="0"/>
    <xf numFmtId="0" fontId="8" fillId="0" borderId="0"/>
    <xf numFmtId="0" fontId="14" fillId="0" borderId="0">
      <alignment vertical="center"/>
    </xf>
    <xf numFmtId="0" fontId="8" fillId="0" borderId="0"/>
    <xf numFmtId="0" fontId="8" fillId="0" borderId="0">
      <alignment vertical="center"/>
    </xf>
    <xf numFmtId="0" fontId="14" fillId="0" borderId="0">
      <alignment vertical="center"/>
    </xf>
    <xf numFmtId="38" fontId="8" fillId="0" borderId="0" applyFont="0" applyFill="0" applyBorder="0" applyAlignment="0" applyProtection="0"/>
  </cellStyleXfs>
  <cellXfs count="190">
    <xf numFmtId="0" fontId="0" fillId="0" borderId="0" xfId="0"/>
    <xf numFmtId="0" fontId="0" fillId="0" borderId="0" xfId="0" applyAlignment="1">
      <alignment horizontal="center" vertical="center"/>
    </xf>
    <xf numFmtId="0" fontId="2" fillId="0" borderId="5" xfId="0" applyFont="1" applyBorder="1" applyAlignment="1">
      <alignment horizontal="center" vertical="center"/>
    </xf>
    <xf numFmtId="0" fontId="6" fillId="0" borderId="0" xfId="0" applyFont="1" applyAlignment="1">
      <alignment vertical="center"/>
    </xf>
    <xf numFmtId="0" fontId="2" fillId="0" borderId="2" xfId="0" applyFont="1" applyBorder="1" applyAlignment="1">
      <alignment horizontal="left" vertical="top" wrapText="1"/>
    </xf>
    <xf numFmtId="3" fontId="2" fillId="0" borderId="3" xfId="0" applyNumberFormat="1" applyFont="1" applyBorder="1" applyAlignment="1">
      <alignment horizontal="left" vertical="top" wrapText="1"/>
    </xf>
    <xf numFmtId="0" fontId="2" fillId="0" borderId="3" xfId="0" applyFont="1" applyBorder="1" applyAlignment="1">
      <alignment horizontal="left" vertical="top" wrapText="1"/>
    </xf>
    <xf numFmtId="0" fontId="4" fillId="0" borderId="3" xfId="0" applyFont="1" applyBorder="1" applyAlignment="1">
      <alignment horizontal="left" vertical="top" wrapText="1"/>
    </xf>
    <xf numFmtId="0" fontId="2" fillId="0" borderId="8" xfId="0" applyFont="1" applyBorder="1" applyAlignment="1">
      <alignment horizontal="left" vertical="top" wrapText="1"/>
    </xf>
    <xf numFmtId="0" fontId="2" fillId="0" borderId="11" xfId="0" applyFont="1" applyBorder="1" applyAlignment="1">
      <alignment horizontal="center" vertical="center"/>
    </xf>
    <xf numFmtId="0" fontId="6" fillId="0" borderId="0" xfId="0" applyFont="1" applyAlignment="1">
      <alignment horizontal="left" vertical="top"/>
    </xf>
    <xf numFmtId="0" fontId="7" fillId="0" borderId="0" xfId="0" applyFont="1"/>
    <xf numFmtId="0" fontId="7" fillId="0" borderId="0" xfId="0" applyFont="1" applyAlignment="1">
      <alignment vertical="top"/>
    </xf>
    <xf numFmtId="0" fontId="7" fillId="0" borderId="0" xfId="0" applyFont="1" applyAlignment="1">
      <alignment vertical="center"/>
    </xf>
    <xf numFmtId="0" fontId="0" fillId="0" borderId="0" xfId="0" applyAlignment="1">
      <alignment vertical="center"/>
    </xf>
    <xf numFmtId="0" fontId="12" fillId="0" borderId="0" xfId="1" applyFont="1" applyAlignment="1">
      <alignment vertical="center"/>
    </xf>
    <xf numFmtId="0" fontId="12" fillId="0" borderId="0" xfId="1" applyFont="1" applyAlignment="1">
      <alignment horizontal="center" vertical="center"/>
    </xf>
    <xf numFmtId="0" fontId="13" fillId="0" borderId="0" xfId="1" applyFont="1"/>
    <xf numFmtId="0" fontId="8" fillId="0" borderId="0" xfId="1"/>
    <xf numFmtId="0" fontId="8" fillId="0" borderId="0" xfId="1" applyAlignment="1">
      <alignment horizontal="right"/>
    </xf>
    <xf numFmtId="0" fontId="11" fillId="0" borderId="0" xfId="1" applyFont="1"/>
    <xf numFmtId="0" fontId="8" fillId="0" borderId="12" xfId="1" applyBorder="1"/>
    <xf numFmtId="0" fontId="8" fillId="0" borderId="13" xfId="1" applyBorder="1"/>
    <xf numFmtId="0" fontId="8" fillId="0" borderId="14" xfId="1" applyBorder="1"/>
    <xf numFmtId="0" fontId="8" fillId="0" borderId="15" xfId="1" applyBorder="1"/>
    <xf numFmtId="0" fontId="8" fillId="0" borderId="16" xfId="1" applyBorder="1"/>
    <xf numFmtId="0" fontId="8" fillId="0" borderId="17" xfId="1" applyBorder="1"/>
    <xf numFmtId="0" fontId="8" fillId="0" borderId="18" xfId="1" applyBorder="1"/>
    <xf numFmtId="0" fontId="8" fillId="0" borderId="19" xfId="1" applyBorder="1"/>
    <xf numFmtId="0" fontId="12" fillId="0" borderId="0" xfId="1" applyFont="1"/>
    <xf numFmtId="0" fontId="8" fillId="0" borderId="0" xfId="1" applyAlignment="1">
      <alignment vertical="center"/>
    </xf>
    <xf numFmtId="0" fontId="16" fillId="0" borderId="0" xfId="1" applyFont="1"/>
    <xf numFmtId="0" fontId="17" fillId="0" borderId="0" xfId="1" applyFont="1"/>
    <xf numFmtId="0" fontId="18" fillId="0" borderId="0" xfId="2" applyFont="1" applyAlignment="1"/>
    <xf numFmtId="0" fontId="19" fillId="0" borderId="0" xfId="0" applyFont="1" applyAlignment="1">
      <alignment vertical="center"/>
    </xf>
    <xf numFmtId="0" fontId="20" fillId="0" borderId="0" xfId="1" applyFont="1"/>
    <xf numFmtId="0" fontId="8" fillId="0" borderId="0" xfId="3"/>
    <xf numFmtId="0" fontId="20" fillId="0" borderId="0" xfId="3" applyFont="1"/>
    <xf numFmtId="0" fontId="8" fillId="0" borderId="0" xfId="0" applyFont="1"/>
    <xf numFmtId="0" fontId="21" fillId="0" borderId="0" xfId="0" applyFont="1"/>
    <xf numFmtId="0" fontId="16" fillId="0" borderId="0" xfId="0" applyFont="1"/>
    <xf numFmtId="0" fontId="7" fillId="0" borderId="0" xfId="0" applyFont="1" applyAlignment="1">
      <alignment horizontal="center" vertical="top"/>
    </xf>
    <xf numFmtId="0" fontId="2" fillId="0" borderId="30" xfId="0" applyFont="1" applyBorder="1" applyAlignment="1">
      <alignment vertical="center"/>
    </xf>
    <xf numFmtId="0" fontId="2" fillId="0" borderId="10" xfId="0" applyFont="1" applyBorder="1" applyAlignment="1">
      <alignment horizontal="center" vertical="center" wrapText="1" shrinkToFit="1"/>
    </xf>
    <xf numFmtId="0" fontId="2" fillId="0" borderId="31" xfId="0" applyFont="1" applyBorder="1" applyAlignment="1">
      <alignment horizontal="center" vertical="center"/>
    </xf>
    <xf numFmtId="0" fontId="2" fillId="0" borderId="0" xfId="0" applyFont="1" applyAlignment="1">
      <alignment horizontal="center" vertical="center"/>
    </xf>
    <xf numFmtId="0" fontId="2" fillId="0" borderId="24" xfId="0" applyFont="1" applyBorder="1" applyAlignment="1">
      <alignment horizontal="center" vertical="center"/>
    </xf>
    <xf numFmtId="0" fontId="2" fillId="0" borderId="0" xfId="0" applyFont="1" applyAlignment="1">
      <alignment horizontal="left" vertical="top" wrapText="1"/>
    </xf>
    <xf numFmtId="0" fontId="4" fillId="0" borderId="32" xfId="0" applyFont="1" applyBorder="1" applyAlignment="1">
      <alignment horizontal="center" vertical="center" wrapText="1"/>
    </xf>
    <xf numFmtId="3" fontId="2" fillId="0" borderId="33" xfId="0" applyNumberFormat="1" applyFont="1" applyBorder="1" applyAlignment="1">
      <alignment horizontal="left" vertical="top" wrapText="1"/>
    </xf>
    <xf numFmtId="3" fontId="2" fillId="0" borderId="0" xfId="0" applyNumberFormat="1" applyFont="1" applyAlignment="1">
      <alignment horizontal="left" vertical="top" wrapText="1"/>
    </xf>
    <xf numFmtId="0" fontId="2" fillId="0" borderId="34" xfId="0" applyFont="1" applyBorder="1" applyAlignment="1">
      <alignment horizontal="center" vertical="center"/>
    </xf>
    <xf numFmtId="0" fontId="22" fillId="0" borderId="4" xfId="0" applyFont="1" applyBorder="1" applyAlignment="1">
      <alignment horizontal="center" vertical="center"/>
    </xf>
    <xf numFmtId="0" fontId="22" fillId="0" borderId="9" xfId="0" applyFont="1" applyBorder="1" applyAlignment="1">
      <alignment horizontal="center" vertical="center"/>
    </xf>
    <xf numFmtId="0" fontId="22" fillId="0" borderId="0" xfId="0" applyFont="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left" vertical="top" wrapText="1"/>
    </xf>
    <xf numFmtId="0" fontId="4" fillId="0" borderId="34" xfId="0" applyFont="1" applyBorder="1" applyAlignment="1">
      <alignment horizontal="center" vertical="center"/>
    </xf>
    <xf numFmtId="0" fontId="4" fillId="0" borderId="32" xfId="0" applyFont="1" applyBorder="1" applyAlignment="1">
      <alignment horizontal="center" vertical="center"/>
    </xf>
    <xf numFmtId="0" fontId="2" fillId="0" borderId="28" xfId="0" applyFont="1" applyBorder="1" applyAlignment="1">
      <alignment horizontal="center" vertical="center"/>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0" xfId="0" applyFont="1" applyAlignment="1">
      <alignment vertical="top" wrapText="1"/>
    </xf>
    <xf numFmtId="0" fontId="22" fillId="0" borderId="35" xfId="0" applyFont="1" applyBorder="1" applyAlignment="1">
      <alignment horizontal="center" vertical="center"/>
    </xf>
    <xf numFmtId="0" fontId="22" fillId="0" borderId="11" xfId="0" applyFont="1" applyBorder="1" applyAlignment="1">
      <alignment horizontal="center" vertical="center"/>
    </xf>
    <xf numFmtId="0" fontId="4" fillId="0" borderId="33" xfId="0" applyFont="1" applyBorder="1" applyAlignment="1">
      <alignment horizontal="left" vertical="top" wrapText="1"/>
    </xf>
    <xf numFmtId="0" fontId="25" fillId="0" borderId="0" xfId="0" applyFont="1" applyAlignment="1">
      <alignment horizontal="right" vertical="top"/>
    </xf>
    <xf numFmtId="0" fontId="8" fillId="0" borderId="0" xfId="1" applyAlignment="1">
      <alignment horizontal="center" vertical="center"/>
    </xf>
    <xf numFmtId="0" fontId="6" fillId="0" borderId="6" xfId="0" applyFont="1" applyBorder="1" applyAlignment="1">
      <alignment vertical="top" wrapText="1"/>
    </xf>
    <xf numFmtId="0" fontId="2" fillId="0" borderId="1" xfId="0" applyFont="1" applyBorder="1" applyAlignment="1">
      <alignment horizontal="center" vertical="center" wrapText="1" shrinkToFit="1"/>
    </xf>
    <xf numFmtId="0" fontId="3" fillId="0" borderId="0" xfId="0" applyFont="1"/>
    <xf numFmtId="0" fontId="2" fillId="0" borderId="6" xfId="0" applyFont="1" applyBorder="1" applyAlignment="1">
      <alignment horizontal="left" vertical="top" wrapText="1"/>
    </xf>
    <xf numFmtId="3" fontId="2" fillId="0" borderId="29" xfId="0" applyNumberFormat="1" applyFont="1" applyBorder="1" applyAlignment="1">
      <alignment horizontal="left" vertical="top" wrapText="1"/>
    </xf>
    <xf numFmtId="0" fontId="22" fillId="0" borderId="6" xfId="0" applyFont="1" applyBorder="1" applyAlignment="1">
      <alignment horizontal="center" vertical="center"/>
    </xf>
    <xf numFmtId="0" fontId="2" fillId="0" borderId="29" xfId="0" applyFont="1" applyBorder="1" applyAlignment="1">
      <alignment horizontal="left" vertical="top" wrapText="1"/>
    </xf>
    <xf numFmtId="0" fontId="2" fillId="0" borderId="35" xfId="0" applyFont="1" applyBorder="1" applyAlignment="1">
      <alignment horizontal="center" vertical="center"/>
    </xf>
    <xf numFmtId="0" fontId="2" fillId="0" borderId="1" xfId="0" applyFont="1" applyBorder="1" applyAlignment="1">
      <alignment vertical="top" wrapText="1"/>
    </xf>
    <xf numFmtId="0" fontId="22" fillId="0" borderId="40" xfId="0" applyFont="1" applyBorder="1" applyAlignment="1">
      <alignment horizontal="center" vertical="center"/>
    </xf>
    <xf numFmtId="0" fontId="2" fillId="0" borderId="41" xfId="0" applyFont="1" applyBorder="1" applyAlignment="1">
      <alignment horizontal="left" vertical="top" wrapText="1"/>
    </xf>
    <xf numFmtId="0" fontId="8" fillId="0" borderId="0" xfId="4">
      <alignment vertical="center"/>
    </xf>
    <xf numFmtId="0" fontId="20" fillId="0" borderId="0" xfId="4" applyFont="1">
      <alignment vertical="center"/>
    </xf>
    <xf numFmtId="0" fontId="8" fillId="0" borderId="0" xfId="4" applyAlignment="1">
      <alignment vertical="center" wrapText="1"/>
    </xf>
    <xf numFmtId="176" fontId="8" fillId="0" borderId="0" xfId="4" applyNumberFormat="1">
      <alignment vertical="center"/>
    </xf>
    <xf numFmtId="177" fontId="8" fillId="0" borderId="0" xfId="4" applyNumberFormat="1">
      <alignment vertical="center"/>
    </xf>
    <xf numFmtId="178" fontId="8" fillId="0" borderId="0" xfId="4" applyNumberFormat="1">
      <alignment vertical="center"/>
    </xf>
    <xf numFmtId="0" fontId="8" fillId="0" borderId="42" xfId="4" applyBorder="1">
      <alignment vertical="center"/>
    </xf>
    <xf numFmtId="0" fontId="8" fillId="0" borderId="42" xfId="4" applyBorder="1" applyAlignment="1">
      <alignment vertical="center" wrapText="1"/>
    </xf>
    <xf numFmtId="176" fontId="8" fillId="0" borderId="42" xfId="4" applyNumberFormat="1" applyBorder="1">
      <alignment vertical="center"/>
    </xf>
    <xf numFmtId="177" fontId="8" fillId="0" borderId="42" xfId="4" applyNumberFormat="1" applyBorder="1">
      <alignment vertical="center"/>
    </xf>
    <xf numFmtId="178" fontId="8" fillId="0" borderId="42" xfId="4" applyNumberFormat="1" applyBorder="1">
      <alignment vertical="center"/>
    </xf>
    <xf numFmtId="0" fontId="14" fillId="0" borderId="0" xfId="5">
      <alignment vertical="center"/>
    </xf>
    <xf numFmtId="0" fontId="8" fillId="0" borderId="28" xfId="4" applyBorder="1" applyAlignment="1">
      <alignment horizontal="center" vertical="center"/>
    </xf>
    <xf numFmtId="0" fontId="8" fillId="0" borderId="6" xfId="4" applyBorder="1" applyAlignment="1">
      <alignment horizontal="center" vertical="center" wrapText="1"/>
    </xf>
    <xf numFmtId="176" fontId="8" fillId="0" borderId="6" xfId="4" applyNumberFormat="1" applyBorder="1" applyAlignment="1">
      <alignment horizontal="center" vertical="center"/>
    </xf>
    <xf numFmtId="0" fontId="8" fillId="0" borderId="6" xfId="4" applyBorder="1" applyAlignment="1">
      <alignment horizontal="center" vertical="center"/>
    </xf>
    <xf numFmtId="177" fontId="8" fillId="0" borderId="6" xfId="4" applyNumberFormat="1" applyBorder="1" applyAlignment="1">
      <alignment horizontal="center" vertical="center"/>
    </xf>
    <xf numFmtId="178" fontId="8" fillId="0" borderId="6" xfId="4" applyNumberFormat="1" applyBorder="1" applyAlignment="1">
      <alignment horizontal="center" vertical="center"/>
    </xf>
    <xf numFmtId="0" fontId="8" fillId="0" borderId="7" xfId="4" applyBorder="1" applyAlignment="1">
      <alignment horizontal="center" vertical="center"/>
    </xf>
    <xf numFmtId="0" fontId="8" fillId="0" borderId="24" xfId="4" applyBorder="1">
      <alignment vertical="center"/>
    </xf>
    <xf numFmtId="0" fontId="8" fillId="0" borderId="2" xfId="4" applyBorder="1" applyAlignment="1">
      <alignment vertical="center" wrapText="1"/>
    </xf>
    <xf numFmtId="176" fontId="8" fillId="0" borderId="2" xfId="4" applyNumberFormat="1" applyBorder="1">
      <alignment vertical="center"/>
    </xf>
    <xf numFmtId="0" fontId="8" fillId="0" borderId="2" xfId="4" applyBorder="1" applyAlignment="1">
      <alignment horizontal="center" vertical="center"/>
    </xf>
    <xf numFmtId="177" fontId="8" fillId="0" borderId="2" xfId="6" applyNumberFormat="1" applyFont="1" applyFill="1" applyBorder="1" applyAlignment="1">
      <alignment vertical="center"/>
    </xf>
    <xf numFmtId="178" fontId="8" fillId="0" borderId="2" xfId="6" applyNumberFormat="1" applyFont="1" applyBorder="1" applyAlignment="1">
      <alignment vertical="center"/>
    </xf>
    <xf numFmtId="0" fontId="27" fillId="0" borderId="20" xfId="4" applyFont="1" applyBorder="1" applyAlignment="1">
      <alignment horizontal="left" vertical="center" wrapText="1"/>
    </xf>
    <xf numFmtId="177" fontId="20" fillId="0" borderId="2" xfId="6" applyNumberFormat="1" applyFont="1" applyFill="1" applyBorder="1" applyAlignment="1">
      <alignment vertical="center"/>
    </xf>
    <xf numFmtId="0" fontId="20" fillId="0" borderId="8" xfId="4" applyFont="1" applyBorder="1">
      <alignment vertical="center"/>
    </xf>
    <xf numFmtId="178" fontId="8" fillId="0" borderId="2" xfId="6" applyNumberFormat="1" applyFont="1" applyFill="1" applyBorder="1" applyAlignment="1">
      <alignment vertical="center"/>
    </xf>
    <xf numFmtId="0" fontId="8" fillId="0" borderId="8" xfId="4" applyBorder="1">
      <alignment vertical="center"/>
    </xf>
    <xf numFmtId="0" fontId="8" fillId="0" borderId="43" xfId="4" applyBorder="1" applyAlignment="1">
      <alignment horizontal="center" vertical="center"/>
    </xf>
    <xf numFmtId="0" fontId="8" fillId="0" borderId="44" xfId="4" applyBorder="1" applyAlignment="1">
      <alignment vertical="center" wrapText="1"/>
    </xf>
    <xf numFmtId="176" fontId="8" fillId="0" borderId="44" xfId="4" applyNumberFormat="1" applyBorder="1">
      <alignment vertical="center"/>
    </xf>
    <xf numFmtId="0" fontId="8" fillId="0" borderId="44" xfId="4" applyBorder="1" applyAlignment="1">
      <alignment horizontal="center" vertical="center"/>
    </xf>
    <xf numFmtId="177" fontId="8" fillId="0" borderId="44" xfId="6" applyNumberFormat="1" applyFont="1" applyFill="1" applyBorder="1" applyAlignment="1">
      <alignment vertical="center"/>
    </xf>
    <xf numFmtId="178" fontId="8" fillId="0" borderId="44" xfId="6" applyNumberFormat="1" applyFont="1" applyBorder="1" applyAlignment="1">
      <alignment vertical="center"/>
    </xf>
    <xf numFmtId="0" fontId="8" fillId="0" borderId="45" xfId="4" applyBorder="1">
      <alignment vertical="center"/>
    </xf>
    <xf numFmtId="0" fontId="8" fillId="0" borderId="24" xfId="4" applyBorder="1" applyAlignment="1">
      <alignment horizontal="center" vertical="center"/>
    </xf>
    <xf numFmtId="178" fontId="29" fillId="0" borderId="2" xfId="6" applyNumberFormat="1" applyFont="1" applyBorder="1" applyAlignment="1">
      <alignment vertical="center"/>
    </xf>
    <xf numFmtId="0" fontId="27" fillId="0" borderId="8" xfId="4" applyFont="1" applyBorder="1" applyAlignment="1">
      <alignment vertical="center" wrapText="1"/>
    </xf>
    <xf numFmtId="0" fontId="7" fillId="0" borderId="0" xfId="0" applyFont="1" applyAlignment="1">
      <alignment horizontal="left" vertical="top" wrapText="1"/>
    </xf>
    <xf numFmtId="0" fontId="9" fillId="0" borderId="0" xfId="1" applyFont="1" applyAlignment="1">
      <alignment vertical="center"/>
    </xf>
    <xf numFmtId="0" fontId="8" fillId="0" borderId="0" xfId="1" applyAlignment="1">
      <alignment horizontal="center" vertical="center"/>
    </xf>
    <xf numFmtId="0" fontId="5" fillId="0" borderId="24" xfId="1" applyFont="1" applyBorder="1" applyAlignment="1">
      <alignment horizontal="center" vertical="center"/>
    </xf>
    <xf numFmtId="0" fontId="5" fillId="0" borderId="2" xfId="1" applyFont="1" applyBorder="1" applyAlignment="1">
      <alignment horizontal="center" vertical="center"/>
    </xf>
    <xf numFmtId="0" fontId="5" fillId="0" borderId="37" xfId="1" applyFont="1" applyBorder="1" applyAlignment="1">
      <alignment horizontal="center" vertical="center"/>
    </xf>
    <xf numFmtId="0" fontId="5" fillId="0" borderId="35" xfId="1" applyFont="1" applyBorder="1" applyAlignment="1">
      <alignment horizontal="center" vertical="center"/>
    </xf>
    <xf numFmtId="0" fontId="12" fillId="0" borderId="2" xfId="1" applyFont="1" applyBorder="1" applyAlignment="1">
      <alignment horizontal="center" vertical="center"/>
    </xf>
    <xf numFmtId="0" fontId="12" fillId="0" borderId="8" xfId="1" applyFont="1" applyBorder="1" applyAlignment="1">
      <alignment horizontal="center" vertical="center"/>
    </xf>
    <xf numFmtId="0" fontId="15" fillId="0" borderId="2" xfId="1" applyFont="1" applyBorder="1" applyAlignment="1">
      <alignment horizontal="center" vertical="center"/>
    </xf>
    <xf numFmtId="0" fontId="15" fillId="0" borderId="35" xfId="1" applyFont="1" applyBorder="1" applyAlignment="1">
      <alignment horizontal="center" vertical="center"/>
    </xf>
    <xf numFmtId="0" fontId="12" fillId="0" borderId="29" xfId="1" applyFont="1" applyBorder="1" applyAlignment="1">
      <alignment horizontal="center" vertical="center"/>
    </xf>
    <xf numFmtId="0" fontId="12" fillId="0" borderId="36" xfId="1" applyFont="1" applyBorder="1" applyAlignment="1">
      <alignment horizontal="center" vertical="center"/>
    </xf>
    <xf numFmtId="0" fontId="15" fillId="0" borderId="11" xfId="1" applyFont="1" applyBorder="1" applyAlignment="1">
      <alignment horizontal="center" vertical="center"/>
    </xf>
    <xf numFmtId="0" fontId="15" fillId="0" borderId="38" xfId="1" applyFont="1" applyBorder="1" applyAlignment="1">
      <alignment horizontal="center" vertical="center"/>
    </xf>
    <xf numFmtId="0" fontId="15" fillId="0" borderId="31" xfId="1" applyFont="1" applyBorder="1" applyAlignment="1">
      <alignment horizontal="center" vertical="center"/>
    </xf>
    <xf numFmtId="0" fontId="15" fillId="0" borderId="5" xfId="1" applyFont="1" applyBorder="1" applyAlignment="1">
      <alignment horizontal="center" vertical="center"/>
    </xf>
    <xf numFmtId="0" fontId="12" fillId="0" borderId="2" xfId="1" applyFont="1" applyBorder="1" applyAlignment="1">
      <alignment vertical="center"/>
    </xf>
    <xf numFmtId="0" fontId="8" fillId="0" borderId="2" xfId="1" applyBorder="1"/>
    <xf numFmtId="0" fontId="8" fillId="0" borderId="2" xfId="1" applyBorder="1" applyAlignment="1">
      <alignment vertical="center"/>
    </xf>
    <xf numFmtId="0" fontId="8" fillId="0" borderId="8" xfId="1" applyBorder="1"/>
    <xf numFmtId="0" fontId="8" fillId="0" borderId="28" xfId="1" applyBorder="1" applyAlignment="1">
      <alignment horizontal="center" vertical="center"/>
    </xf>
    <xf numFmtId="0" fontId="8" fillId="0" borderId="6" xfId="1" applyBorder="1" applyAlignment="1">
      <alignment horizontal="center" vertical="center"/>
    </xf>
    <xf numFmtId="0" fontId="12" fillId="0" borderId="6" xfId="1" applyFont="1" applyBorder="1" applyAlignment="1">
      <alignment vertical="center"/>
    </xf>
    <xf numFmtId="0" fontId="8" fillId="0" borderId="6" xfId="1" applyBorder="1"/>
    <xf numFmtId="0" fontId="12" fillId="0" borderId="6" xfId="1" applyFont="1" applyBorder="1" applyAlignment="1">
      <alignment horizontal="center" vertical="center"/>
    </xf>
    <xf numFmtId="0" fontId="8" fillId="0" borderId="6" xfId="1" applyBorder="1" applyAlignment="1">
      <alignment vertical="center"/>
    </xf>
    <xf numFmtId="0" fontId="8" fillId="0" borderId="7" xfId="1" applyBorder="1"/>
    <xf numFmtId="0" fontId="8" fillId="0" borderId="24" xfId="1" applyBorder="1" applyAlignment="1">
      <alignment horizontal="center" vertical="center"/>
    </xf>
    <xf numFmtId="0" fontId="8" fillId="0" borderId="2" xfId="1" applyBorder="1" applyAlignment="1">
      <alignment horizontal="center" vertical="center"/>
    </xf>
    <xf numFmtId="0" fontId="8" fillId="0" borderId="21" xfId="1" applyBorder="1" applyAlignment="1">
      <alignment horizontal="center" vertical="center"/>
    </xf>
    <xf numFmtId="0" fontId="8" fillId="0" borderId="22" xfId="1" applyBorder="1" applyAlignment="1">
      <alignment horizontal="center" vertical="center"/>
    </xf>
    <xf numFmtId="0" fontId="8" fillId="0" borderId="27" xfId="1" applyBorder="1" applyAlignment="1">
      <alignment horizontal="center" vertical="center"/>
    </xf>
    <xf numFmtId="0" fontId="8" fillId="0" borderId="38" xfId="1" applyBorder="1" applyAlignment="1">
      <alignment horizontal="center" vertical="center"/>
    </xf>
    <xf numFmtId="0" fontId="8" fillId="0" borderId="31" xfId="1" applyBorder="1" applyAlignment="1">
      <alignment horizontal="center" vertical="center"/>
    </xf>
    <xf numFmtId="0" fontId="8" fillId="0" borderId="20" xfId="1" applyBorder="1" applyAlignment="1">
      <alignment horizontal="center" vertical="center"/>
    </xf>
    <xf numFmtId="0" fontId="8" fillId="0" borderId="26" xfId="1" applyBorder="1" applyAlignment="1">
      <alignment horizontal="center" vertical="center"/>
    </xf>
    <xf numFmtId="0" fontId="8" fillId="0" borderId="11" xfId="1" applyBorder="1" applyAlignment="1">
      <alignment horizontal="center" vertical="center"/>
    </xf>
    <xf numFmtId="0" fontId="8" fillId="0" borderId="24" xfId="1" applyBorder="1" applyAlignment="1">
      <alignment horizontal="center" vertical="center" wrapText="1"/>
    </xf>
    <xf numFmtId="0" fontId="8" fillId="0" borderId="2" xfId="1" applyBorder="1" applyAlignment="1">
      <alignment horizontal="center" vertical="center" wrapText="1"/>
    </xf>
    <xf numFmtId="0" fontId="13" fillId="0" borderId="2" xfId="1" applyFont="1" applyBorder="1" applyAlignment="1">
      <alignment horizontal="center" vertical="center"/>
    </xf>
    <xf numFmtId="0" fontId="13" fillId="0" borderId="35" xfId="1" applyFont="1" applyBorder="1" applyAlignment="1">
      <alignment horizontal="center" vertical="center"/>
    </xf>
    <xf numFmtId="0" fontId="8" fillId="0" borderId="8" xfId="1" applyBorder="1" applyAlignment="1">
      <alignment horizontal="center" vertical="center"/>
    </xf>
    <xf numFmtId="0" fontId="13" fillId="0" borderId="8" xfId="1" applyFont="1" applyBorder="1" applyAlignment="1">
      <alignment horizontal="center" vertical="center"/>
    </xf>
    <xf numFmtId="0" fontId="13" fillId="0" borderId="39" xfId="1" applyFont="1" applyBorder="1" applyAlignment="1">
      <alignment horizontal="center" vertical="center"/>
    </xf>
    <xf numFmtId="0" fontId="8" fillId="0" borderId="28" xfId="1" applyBorder="1" applyAlignment="1">
      <alignment horizontal="center" vertical="center" wrapText="1"/>
    </xf>
    <xf numFmtId="0" fontId="8" fillId="0" borderId="6" xfId="1" applyBorder="1" applyAlignment="1">
      <alignment horizontal="center" vertical="center" wrapText="1"/>
    </xf>
    <xf numFmtId="0" fontId="8" fillId="0" borderId="7" xfId="1" applyBorder="1" applyAlignment="1">
      <alignment vertical="center"/>
    </xf>
    <xf numFmtId="0" fontId="8" fillId="0" borderId="25" xfId="1" applyBorder="1" applyAlignment="1">
      <alignment vertical="center"/>
    </xf>
    <xf numFmtId="0" fontId="8" fillId="0" borderId="28" xfId="1" applyBorder="1" applyAlignment="1">
      <alignment vertical="center"/>
    </xf>
    <xf numFmtId="0" fontId="8" fillId="0" borderId="20" xfId="1" applyBorder="1" applyAlignment="1">
      <alignment vertical="center"/>
    </xf>
    <xf numFmtId="0" fontId="8" fillId="0" borderId="21" xfId="1" applyBorder="1" applyAlignment="1">
      <alignment vertical="center"/>
    </xf>
    <xf numFmtId="0" fontId="8" fillId="0" borderId="22" xfId="1" applyBorder="1" applyAlignment="1">
      <alignment vertical="center"/>
    </xf>
    <xf numFmtId="0" fontId="8" fillId="0" borderId="26" xfId="1" applyBorder="1" applyAlignment="1">
      <alignment vertical="center"/>
    </xf>
    <xf numFmtId="0" fontId="8" fillId="0" borderId="0" xfId="1" applyAlignment="1">
      <alignment vertical="center"/>
    </xf>
    <xf numFmtId="0" fontId="8" fillId="0" borderId="27" xfId="1" applyBorder="1" applyAlignment="1">
      <alignment vertical="center"/>
    </xf>
    <xf numFmtId="0" fontId="8" fillId="0" borderId="8" xfId="1" applyBorder="1" applyAlignment="1">
      <alignment vertical="center"/>
    </xf>
    <xf numFmtId="0" fontId="8" fillId="0" borderId="23" xfId="1" applyBorder="1" applyAlignment="1">
      <alignment vertical="center"/>
    </xf>
    <xf numFmtId="0" fontId="8" fillId="0" borderId="24" xfId="1" applyBorder="1" applyAlignment="1">
      <alignment vertical="center"/>
    </xf>
    <xf numFmtId="0" fontId="8" fillId="0" borderId="7" xfId="1" applyBorder="1" applyAlignment="1">
      <alignment vertical="center" wrapText="1"/>
    </xf>
    <xf numFmtId="0" fontId="8" fillId="0" borderId="25" xfId="1" applyBorder="1" applyAlignment="1">
      <alignment vertical="center" wrapText="1"/>
    </xf>
    <xf numFmtId="0" fontId="8" fillId="0" borderId="28" xfId="1" applyBorder="1" applyAlignment="1">
      <alignment vertical="center" wrapText="1"/>
    </xf>
    <xf numFmtId="0" fontId="8" fillId="0" borderId="24" xfId="1" applyBorder="1" applyAlignment="1">
      <alignment vertical="center" wrapText="1"/>
    </xf>
    <xf numFmtId="0" fontId="8" fillId="0" borderId="2" xfId="1" applyBorder="1" applyAlignment="1">
      <alignment vertical="center" wrapText="1"/>
    </xf>
    <xf numFmtId="0" fontId="8" fillId="0" borderId="21" xfId="1" applyBorder="1" applyAlignment="1">
      <alignment horizontal="center" vertical="center" wrapText="1"/>
    </xf>
    <xf numFmtId="0" fontId="8" fillId="0" borderId="25" xfId="1" applyBorder="1" applyAlignment="1">
      <alignment horizontal="center" vertical="center"/>
    </xf>
    <xf numFmtId="0" fontId="3" fillId="0" borderId="0" xfId="0" applyFont="1" applyAlignment="1">
      <alignment horizontal="center"/>
    </xf>
    <xf numFmtId="0" fontId="7" fillId="0" borderId="0" xfId="0" applyFont="1" applyAlignment="1">
      <alignment horizontal="center" vertical="center"/>
    </xf>
    <xf numFmtId="0" fontId="7" fillId="0" borderId="38" xfId="0" applyFont="1" applyBorder="1" applyAlignment="1">
      <alignment horizontal="center" vertical="center"/>
    </xf>
    <xf numFmtId="0" fontId="27" fillId="0" borderId="20" xfId="4" applyFont="1" applyBorder="1" applyAlignment="1">
      <alignment horizontal="left" vertical="center" wrapText="1"/>
    </xf>
    <xf numFmtId="0" fontId="27" fillId="0" borderId="7" xfId="4" applyFont="1" applyBorder="1" applyAlignment="1">
      <alignment horizontal="left" vertical="center" wrapText="1"/>
    </xf>
  </cellXfs>
  <cellStyles count="7">
    <cellStyle name="桁区切り 3" xfId="6" xr:uid="{E1F78AC1-74A1-4D24-A93C-BE5E185C5A25}"/>
    <cellStyle name="標準" xfId="0" builtinId="0"/>
    <cellStyle name="標準 2" xfId="2" xr:uid="{00000000-0005-0000-0000-000001000000}"/>
    <cellStyle name="標準 2 2" xfId="3" xr:uid="{00000000-0005-0000-0000-000002000000}"/>
    <cellStyle name="標準 3" xfId="1" xr:uid="{00000000-0005-0000-0000-000003000000}"/>
    <cellStyle name="標準 5" xfId="5" xr:uid="{49E691EE-FE7C-468D-9E3D-3BC903EE9761}"/>
    <cellStyle name="標準_見積書_水槽防水_鏡野町役場" xfId="4" xr:uid="{A8590EBE-6FB5-4880-975D-3F7DF29F7E1B}"/>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11</xdr:col>
      <xdr:colOff>0</xdr:colOff>
      <xdr:row>28</xdr:row>
      <xdr:rowOff>76200</xdr:rowOff>
    </xdr:from>
    <xdr:to>
      <xdr:col>17</xdr:col>
      <xdr:colOff>0</xdr:colOff>
      <xdr:row>30</xdr:row>
      <xdr:rowOff>76200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2171700" y="4343400"/>
          <a:ext cx="1266825"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9525</xdr:colOff>
      <xdr:row>31</xdr:row>
      <xdr:rowOff>0</xdr:rowOff>
    </xdr:from>
    <xdr:to>
      <xdr:col>10</xdr:col>
      <xdr:colOff>0</xdr:colOff>
      <xdr:row>31</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1819275" y="472440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29</xdr:row>
      <xdr:rowOff>76200</xdr:rowOff>
    </xdr:from>
    <xdr:to>
      <xdr:col>10</xdr:col>
      <xdr:colOff>0</xdr:colOff>
      <xdr:row>33</xdr:row>
      <xdr:rowOff>0</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1990725" y="4495800"/>
          <a:ext cx="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29</xdr:row>
      <xdr:rowOff>76200</xdr:rowOff>
    </xdr:from>
    <xdr:to>
      <xdr:col>11</xdr:col>
      <xdr:colOff>0</xdr:colOff>
      <xdr:row>29</xdr:row>
      <xdr:rowOff>76200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1990725" y="4495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33</xdr:row>
      <xdr:rowOff>0</xdr:rowOff>
    </xdr:from>
    <xdr:to>
      <xdr:col>11</xdr:col>
      <xdr:colOff>0</xdr:colOff>
      <xdr:row>33</xdr:row>
      <xdr:rowOff>0</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1990725" y="5029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76200</xdr:rowOff>
    </xdr:from>
    <xdr:to>
      <xdr:col>18</xdr:col>
      <xdr:colOff>0</xdr:colOff>
      <xdr:row>29</xdr:row>
      <xdr:rowOff>76200</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3438525" y="4495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28</xdr:row>
      <xdr:rowOff>0</xdr:rowOff>
    </xdr:from>
    <xdr:to>
      <xdr:col>18</xdr:col>
      <xdr:colOff>0</xdr:colOff>
      <xdr:row>31</xdr:row>
      <xdr:rowOff>0</xdr:rowOff>
    </xdr:to>
    <xdr:sp macro="" textlink="">
      <xdr:nvSpPr>
        <xdr:cNvPr id="8" name="Line 7">
          <a:extLst>
            <a:ext uri="{FF2B5EF4-FFF2-40B4-BE49-F238E27FC236}">
              <a16:creationId xmlns:a16="http://schemas.microsoft.com/office/drawing/2014/main" id="{00000000-0008-0000-0000-000008000000}"/>
            </a:ext>
          </a:extLst>
        </xdr:cNvPr>
        <xdr:cNvSpPr>
          <a:spLocks noChangeShapeType="1"/>
        </xdr:cNvSpPr>
      </xdr:nvSpPr>
      <xdr:spPr bwMode="auto">
        <a:xfrm>
          <a:off x="3619500" y="4267200"/>
          <a:ext cx="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28</xdr:row>
      <xdr:rowOff>0</xdr:rowOff>
    </xdr:from>
    <xdr:to>
      <xdr:col>19</xdr:col>
      <xdr:colOff>0</xdr:colOff>
      <xdr:row>28</xdr:row>
      <xdr:rowOff>0</xdr:rowOff>
    </xdr:to>
    <xdr:sp macro="" textlink="">
      <xdr:nvSpPr>
        <xdr:cNvPr id="9" name="Line 8">
          <a:extLst>
            <a:ext uri="{FF2B5EF4-FFF2-40B4-BE49-F238E27FC236}">
              <a16:creationId xmlns:a16="http://schemas.microsoft.com/office/drawing/2014/main" id="{00000000-0008-0000-0000-000009000000}"/>
            </a:ext>
          </a:extLst>
        </xdr:cNvPr>
        <xdr:cNvSpPr>
          <a:spLocks noChangeShapeType="1"/>
        </xdr:cNvSpPr>
      </xdr:nvSpPr>
      <xdr:spPr bwMode="auto">
        <a:xfrm flipV="1">
          <a:off x="3619500" y="4267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31</xdr:row>
      <xdr:rowOff>0</xdr:rowOff>
    </xdr:from>
    <xdr:to>
      <xdr:col>19</xdr:col>
      <xdr:colOff>0</xdr:colOff>
      <xdr:row>31</xdr:row>
      <xdr:rowOff>0</xdr:rowOff>
    </xdr:to>
    <xdr:sp macro="" textlink="">
      <xdr:nvSpPr>
        <xdr:cNvPr id="10" name="Line 9">
          <a:extLst>
            <a:ext uri="{FF2B5EF4-FFF2-40B4-BE49-F238E27FC236}">
              <a16:creationId xmlns:a16="http://schemas.microsoft.com/office/drawing/2014/main" id="{00000000-0008-0000-0000-00000A000000}"/>
            </a:ext>
          </a:extLst>
        </xdr:cNvPr>
        <xdr:cNvSpPr>
          <a:spLocks noChangeShapeType="1"/>
        </xdr:cNvSpPr>
      </xdr:nvSpPr>
      <xdr:spPr bwMode="auto">
        <a:xfrm>
          <a:off x="3619500" y="4724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30</xdr:row>
      <xdr:rowOff>0</xdr:rowOff>
    </xdr:from>
    <xdr:to>
      <xdr:col>9</xdr:col>
      <xdr:colOff>0</xdr:colOff>
      <xdr:row>32</xdr:row>
      <xdr:rowOff>0</xdr:rowOff>
    </xdr:to>
    <xdr:sp macro="" textlink="">
      <xdr:nvSpPr>
        <xdr:cNvPr id="11" name="Rectangle 10">
          <a:extLst>
            <a:ext uri="{FF2B5EF4-FFF2-40B4-BE49-F238E27FC236}">
              <a16:creationId xmlns:a16="http://schemas.microsoft.com/office/drawing/2014/main" id="{00000000-0008-0000-0000-00000B000000}"/>
            </a:ext>
          </a:extLst>
        </xdr:cNvPr>
        <xdr:cNvSpPr>
          <a:spLocks noChangeArrowheads="1"/>
        </xdr:cNvSpPr>
      </xdr:nvSpPr>
      <xdr:spPr bwMode="auto">
        <a:xfrm>
          <a:off x="542925" y="4572000"/>
          <a:ext cx="1266825"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0</xdr:colOff>
      <xdr:row>27</xdr:row>
      <xdr:rowOff>0</xdr:rowOff>
    </xdr:from>
    <xdr:to>
      <xdr:col>25</xdr:col>
      <xdr:colOff>0</xdr:colOff>
      <xdr:row>29</xdr:row>
      <xdr:rowOff>0</xdr:rowOff>
    </xdr:to>
    <xdr:sp macro="" textlink="">
      <xdr:nvSpPr>
        <xdr:cNvPr id="12" name="Rectangle 11">
          <a:extLst>
            <a:ext uri="{FF2B5EF4-FFF2-40B4-BE49-F238E27FC236}">
              <a16:creationId xmlns:a16="http://schemas.microsoft.com/office/drawing/2014/main" id="{00000000-0008-0000-0000-00000C000000}"/>
            </a:ext>
          </a:extLst>
        </xdr:cNvPr>
        <xdr:cNvSpPr>
          <a:spLocks noChangeArrowheads="1"/>
        </xdr:cNvSpPr>
      </xdr:nvSpPr>
      <xdr:spPr bwMode="auto">
        <a:xfrm>
          <a:off x="3800475" y="4114800"/>
          <a:ext cx="1266825"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0</xdr:colOff>
      <xdr:row>30</xdr:row>
      <xdr:rowOff>0</xdr:rowOff>
    </xdr:from>
    <xdr:to>
      <xdr:col>25</xdr:col>
      <xdr:colOff>0</xdr:colOff>
      <xdr:row>32</xdr:row>
      <xdr:rowOff>0</xdr:rowOff>
    </xdr:to>
    <xdr:sp macro="" textlink="">
      <xdr:nvSpPr>
        <xdr:cNvPr id="13" name="Rectangle 12">
          <a:extLst>
            <a:ext uri="{FF2B5EF4-FFF2-40B4-BE49-F238E27FC236}">
              <a16:creationId xmlns:a16="http://schemas.microsoft.com/office/drawing/2014/main" id="{00000000-0008-0000-0000-00000D000000}"/>
            </a:ext>
          </a:extLst>
        </xdr:cNvPr>
        <xdr:cNvSpPr>
          <a:spLocks noChangeArrowheads="1"/>
        </xdr:cNvSpPr>
      </xdr:nvSpPr>
      <xdr:spPr bwMode="auto">
        <a:xfrm>
          <a:off x="3800475" y="4572000"/>
          <a:ext cx="1266825"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0</xdr:colOff>
      <xdr:row>32</xdr:row>
      <xdr:rowOff>0</xdr:rowOff>
    </xdr:from>
    <xdr:to>
      <xdr:col>17</xdr:col>
      <xdr:colOff>0</xdr:colOff>
      <xdr:row>34</xdr:row>
      <xdr:rowOff>0</xdr:rowOff>
    </xdr:to>
    <xdr:sp macro="" textlink="">
      <xdr:nvSpPr>
        <xdr:cNvPr id="14" name="Rectangle 13">
          <a:extLst>
            <a:ext uri="{FF2B5EF4-FFF2-40B4-BE49-F238E27FC236}">
              <a16:creationId xmlns:a16="http://schemas.microsoft.com/office/drawing/2014/main" id="{00000000-0008-0000-0000-00000E000000}"/>
            </a:ext>
          </a:extLst>
        </xdr:cNvPr>
        <xdr:cNvSpPr>
          <a:spLocks noChangeArrowheads="1"/>
        </xdr:cNvSpPr>
      </xdr:nvSpPr>
      <xdr:spPr bwMode="auto">
        <a:xfrm>
          <a:off x="2171700" y="4876800"/>
          <a:ext cx="1266825"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79</xdr:row>
      <xdr:rowOff>0</xdr:rowOff>
    </xdr:from>
    <xdr:to>
      <xdr:col>8</xdr:col>
      <xdr:colOff>0</xdr:colOff>
      <xdr:row>81</xdr:row>
      <xdr:rowOff>0</xdr:rowOff>
    </xdr:to>
    <xdr:sp macro="" textlink="">
      <xdr:nvSpPr>
        <xdr:cNvPr id="15" name="Rectangle 14">
          <a:extLst>
            <a:ext uri="{FF2B5EF4-FFF2-40B4-BE49-F238E27FC236}">
              <a16:creationId xmlns:a16="http://schemas.microsoft.com/office/drawing/2014/main" id="{00000000-0008-0000-0000-00000F000000}"/>
            </a:ext>
          </a:extLst>
        </xdr:cNvPr>
        <xdr:cNvSpPr>
          <a:spLocks noChangeArrowheads="1"/>
        </xdr:cNvSpPr>
      </xdr:nvSpPr>
      <xdr:spPr bwMode="auto">
        <a:xfrm>
          <a:off x="542925" y="18440400"/>
          <a:ext cx="1266825"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76</xdr:row>
      <xdr:rowOff>0</xdr:rowOff>
    </xdr:from>
    <xdr:to>
      <xdr:col>16</xdr:col>
      <xdr:colOff>0</xdr:colOff>
      <xdr:row>78</xdr:row>
      <xdr:rowOff>0</xdr:rowOff>
    </xdr:to>
    <xdr:sp macro="" textlink="">
      <xdr:nvSpPr>
        <xdr:cNvPr id="16" name="Rectangle 15">
          <a:extLst>
            <a:ext uri="{FF2B5EF4-FFF2-40B4-BE49-F238E27FC236}">
              <a16:creationId xmlns:a16="http://schemas.microsoft.com/office/drawing/2014/main" id="{00000000-0008-0000-0000-000010000000}"/>
            </a:ext>
          </a:extLst>
        </xdr:cNvPr>
        <xdr:cNvSpPr>
          <a:spLocks noChangeArrowheads="1"/>
        </xdr:cNvSpPr>
      </xdr:nvSpPr>
      <xdr:spPr bwMode="auto">
        <a:xfrm>
          <a:off x="2171700" y="17983200"/>
          <a:ext cx="1266825"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79</xdr:row>
      <xdr:rowOff>0</xdr:rowOff>
    </xdr:from>
    <xdr:to>
      <xdr:col>16</xdr:col>
      <xdr:colOff>0</xdr:colOff>
      <xdr:row>81</xdr:row>
      <xdr:rowOff>0</xdr:rowOff>
    </xdr:to>
    <xdr:sp macro="" textlink="">
      <xdr:nvSpPr>
        <xdr:cNvPr id="17" name="Rectangle 16">
          <a:extLst>
            <a:ext uri="{FF2B5EF4-FFF2-40B4-BE49-F238E27FC236}">
              <a16:creationId xmlns:a16="http://schemas.microsoft.com/office/drawing/2014/main" id="{00000000-0008-0000-0000-000011000000}"/>
            </a:ext>
          </a:extLst>
        </xdr:cNvPr>
        <xdr:cNvSpPr>
          <a:spLocks noChangeArrowheads="1"/>
        </xdr:cNvSpPr>
      </xdr:nvSpPr>
      <xdr:spPr bwMode="auto">
        <a:xfrm>
          <a:off x="2171700" y="18440400"/>
          <a:ext cx="1266825"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82</xdr:row>
      <xdr:rowOff>0</xdr:rowOff>
    </xdr:from>
    <xdr:to>
      <xdr:col>16</xdr:col>
      <xdr:colOff>0</xdr:colOff>
      <xdr:row>84</xdr:row>
      <xdr:rowOff>0</xdr:rowOff>
    </xdr:to>
    <xdr:sp macro="" textlink="">
      <xdr:nvSpPr>
        <xdr:cNvPr id="18" name="Rectangle 17">
          <a:extLst>
            <a:ext uri="{FF2B5EF4-FFF2-40B4-BE49-F238E27FC236}">
              <a16:creationId xmlns:a16="http://schemas.microsoft.com/office/drawing/2014/main" id="{00000000-0008-0000-0000-000012000000}"/>
            </a:ext>
          </a:extLst>
        </xdr:cNvPr>
        <xdr:cNvSpPr>
          <a:spLocks noChangeArrowheads="1"/>
        </xdr:cNvSpPr>
      </xdr:nvSpPr>
      <xdr:spPr bwMode="auto">
        <a:xfrm>
          <a:off x="2171700" y="18897600"/>
          <a:ext cx="1266825"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0</xdr:colOff>
      <xdr:row>77</xdr:row>
      <xdr:rowOff>0</xdr:rowOff>
    </xdr:from>
    <xdr:to>
      <xdr:col>25</xdr:col>
      <xdr:colOff>0</xdr:colOff>
      <xdr:row>79</xdr:row>
      <xdr:rowOff>0</xdr:rowOff>
    </xdr:to>
    <xdr:sp macro="" textlink="">
      <xdr:nvSpPr>
        <xdr:cNvPr id="19" name="Rectangle 18">
          <a:extLst>
            <a:ext uri="{FF2B5EF4-FFF2-40B4-BE49-F238E27FC236}">
              <a16:creationId xmlns:a16="http://schemas.microsoft.com/office/drawing/2014/main" id="{00000000-0008-0000-0000-000013000000}"/>
            </a:ext>
          </a:extLst>
        </xdr:cNvPr>
        <xdr:cNvSpPr>
          <a:spLocks noChangeArrowheads="1"/>
        </xdr:cNvSpPr>
      </xdr:nvSpPr>
      <xdr:spPr bwMode="auto">
        <a:xfrm>
          <a:off x="3800475" y="18135600"/>
          <a:ext cx="1447800"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0</xdr:colOff>
      <xdr:row>81</xdr:row>
      <xdr:rowOff>0</xdr:rowOff>
    </xdr:from>
    <xdr:to>
      <xdr:col>25</xdr:col>
      <xdr:colOff>0</xdr:colOff>
      <xdr:row>83</xdr:row>
      <xdr:rowOff>0</xdr:rowOff>
    </xdr:to>
    <xdr:sp macro="" textlink="">
      <xdr:nvSpPr>
        <xdr:cNvPr id="20" name="Rectangle 19">
          <a:extLst>
            <a:ext uri="{FF2B5EF4-FFF2-40B4-BE49-F238E27FC236}">
              <a16:creationId xmlns:a16="http://schemas.microsoft.com/office/drawing/2014/main" id="{00000000-0008-0000-0000-000014000000}"/>
            </a:ext>
          </a:extLst>
        </xdr:cNvPr>
        <xdr:cNvSpPr>
          <a:spLocks noChangeArrowheads="1"/>
        </xdr:cNvSpPr>
      </xdr:nvSpPr>
      <xdr:spPr bwMode="auto">
        <a:xfrm>
          <a:off x="3800475" y="18745200"/>
          <a:ext cx="1447800"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80</xdr:row>
      <xdr:rowOff>0</xdr:rowOff>
    </xdr:from>
    <xdr:to>
      <xdr:col>10</xdr:col>
      <xdr:colOff>0</xdr:colOff>
      <xdr:row>80</xdr:row>
      <xdr:rowOff>0</xdr:rowOff>
    </xdr:to>
    <xdr:sp macro="" textlink="">
      <xdr:nvSpPr>
        <xdr:cNvPr id="21" name="Line 20">
          <a:extLst>
            <a:ext uri="{FF2B5EF4-FFF2-40B4-BE49-F238E27FC236}">
              <a16:creationId xmlns:a16="http://schemas.microsoft.com/office/drawing/2014/main" id="{00000000-0008-0000-0000-000015000000}"/>
            </a:ext>
          </a:extLst>
        </xdr:cNvPr>
        <xdr:cNvSpPr>
          <a:spLocks noChangeShapeType="1"/>
        </xdr:cNvSpPr>
      </xdr:nvSpPr>
      <xdr:spPr bwMode="auto">
        <a:xfrm flipV="1">
          <a:off x="1809750" y="18592800"/>
          <a:ext cx="361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77</xdr:row>
      <xdr:rowOff>0</xdr:rowOff>
    </xdr:from>
    <xdr:to>
      <xdr:col>9</xdr:col>
      <xdr:colOff>0</xdr:colOff>
      <xdr:row>83</xdr:row>
      <xdr:rowOff>0</xdr:rowOff>
    </xdr:to>
    <xdr:sp macro="" textlink="">
      <xdr:nvSpPr>
        <xdr:cNvPr id="22" name="Line 21">
          <a:extLst>
            <a:ext uri="{FF2B5EF4-FFF2-40B4-BE49-F238E27FC236}">
              <a16:creationId xmlns:a16="http://schemas.microsoft.com/office/drawing/2014/main" id="{00000000-0008-0000-0000-000016000000}"/>
            </a:ext>
          </a:extLst>
        </xdr:cNvPr>
        <xdr:cNvSpPr>
          <a:spLocks noChangeShapeType="1"/>
        </xdr:cNvSpPr>
      </xdr:nvSpPr>
      <xdr:spPr bwMode="auto">
        <a:xfrm>
          <a:off x="1990725" y="18135600"/>
          <a:ext cx="0" cy="914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77</xdr:row>
      <xdr:rowOff>0</xdr:rowOff>
    </xdr:from>
    <xdr:to>
      <xdr:col>10</xdr:col>
      <xdr:colOff>0</xdr:colOff>
      <xdr:row>77</xdr:row>
      <xdr:rowOff>0</xdr:rowOff>
    </xdr:to>
    <xdr:sp macro="" textlink="">
      <xdr:nvSpPr>
        <xdr:cNvPr id="23" name="Line 22">
          <a:extLst>
            <a:ext uri="{FF2B5EF4-FFF2-40B4-BE49-F238E27FC236}">
              <a16:creationId xmlns:a16="http://schemas.microsoft.com/office/drawing/2014/main" id="{00000000-0008-0000-0000-000017000000}"/>
            </a:ext>
          </a:extLst>
        </xdr:cNvPr>
        <xdr:cNvSpPr>
          <a:spLocks noChangeShapeType="1"/>
        </xdr:cNvSpPr>
      </xdr:nvSpPr>
      <xdr:spPr bwMode="auto">
        <a:xfrm flipV="1">
          <a:off x="1990725" y="181356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83</xdr:row>
      <xdr:rowOff>0</xdr:rowOff>
    </xdr:from>
    <xdr:to>
      <xdr:col>10</xdr:col>
      <xdr:colOff>0</xdr:colOff>
      <xdr:row>83</xdr:row>
      <xdr:rowOff>0</xdr:rowOff>
    </xdr:to>
    <xdr:sp macro="" textlink="">
      <xdr:nvSpPr>
        <xdr:cNvPr id="24" name="Line 23">
          <a:extLst>
            <a:ext uri="{FF2B5EF4-FFF2-40B4-BE49-F238E27FC236}">
              <a16:creationId xmlns:a16="http://schemas.microsoft.com/office/drawing/2014/main" id="{00000000-0008-0000-0000-000018000000}"/>
            </a:ext>
          </a:extLst>
        </xdr:cNvPr>
        <xdr:cNvSpPr>
          <a:spLocks noChangeShapeType="1"/>
        </xdr:cNvSpPr>
      </xdr:nvSpPr>
      <xdr:spPr bwMode="auto">
        <a:xfrm flipV="1">
          <a:off x="1990725" y="19050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78</xdr:row>
      <xdr:rowOff>9525</xdr:rowOff>
    </xdr:from>
    <xdr:to>
      <xdr:col>17</xdr:col>
      <xdr:colOff>0</xdr:colOff>
      <xdr:row>82</xdr:row>
      <xdr:rowOff>9525</xdr:rowOff>
    </xdr:to>
    <xdr:sp macro="" textlink="">
      <xdr:nvSpPr>
        <xdr:cNvPr id="25" name="Line 24">
          <a:extLst>
            <a:ext uri="{FF2B5EF4-FFF2-40B4-BE49-F238E27FC236}">
              <a16:creationId xmlns:a16="http://schemas.microsoft.com/office/drawing/2014/main" id="{00000000-0008-0000-0000-000019000000}"/>
            </a:ext>
          </a:extLst>
        </xdr:cNvPr>
        <xdr:cNvSpPr>
          <a:spLocks noChangeShapeType="1"/>
        </xdr:cNvSpPr>
      </xdr:nvSpPr>
      <xdr:spPr bwMode="auto">
        <a:xfrm>
          <a:off x="3619500" y="18297525"/>
          <a:ext cx="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78</xdr:row>
      <xdr:rowOff>0</xdr:rowOff>
    </xdr:from>
    <xdr:to>
      <xdr:col>18</xdr:col>
      <xdr:colOff>0</xdr:colOff>
      <xdr:row>78</xdr:row>
      <xdr:rowOff>0</xdr:rowOff>
    </xdr:to>
    <xdr:sp macro="" textlink="">
      <xdr:nvSpPr>
        <xdr:cNvPr id="26" name="Line 25">
          <a:extLst>
            <a:ext uri="{FF2B5EF4-FFF2-40B4-BE49-F238E27FC236}">
              <a16:creationId xmlns:a16="http://schemas.microsoft.com/office/drawing/2014/main" id="{00000000-0008-0000-0000-00001A000000}"/>
            </a:ext>
          </a:extLst>
        </xdr:cNvPr>
        <xdr:cNvSpPr>
          <a:spLocks noChangeShapeType="1"/>
        </xdr:cNvSpPr>
      </xdr:nvSpPr>
      <xdr:spPr bwMode="auto">
        <a:xfrm>
          <a:off x="3619500" y="18288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82</xdr:row>
      <xdr:rowOff>0</xdr:rowOff>
    </xdr:from>
    <xdr:to>
      <xdr:col>18</xdr:col>
      <xdr:colOff>0</xdr:colOff>
      <xdr:row>82</xdr:row>
      <xdr:rowOff>0</xdr:rowOff>
    </xdr:to>
    <xdr:sp macro="" textlink="">
      <xdr:nvSpPr>
        <xdr:cNvPr id="27" name="Line 26">
          <a:extLst>
            <a:ext uri="{FF2B5EF4-FFF2-40B4-BE49-F238E27FC236}">
              <a16:creationId xmlns:a16="http://schemas.microsoft.com/office/drawing/2014/main" id="{00000000-0008-0000-0000-00001B000000}"/>
            </a:ext>
          </a:extLst>
        </xdr:cNvPr>
        <xdr:cNvSpPr>
          <a:spLocks noChangeShapeType="1"/>
        </xdr:cNvSpPr>
      </xdr:nvSpPr>
      <xdr:spPr bwMode="auto">
        <a:xfrm>
          <a:off x="3619500" y="188976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80</xdr:row>
      <xdr:rowOff>0</xdr:rowOff>
    </xdr:from>
    <xdr:to>
      <xdr:col>17</xdr:col>
      <xdr:colOff>0</xdr:colOff>
      <xdr:row>80</xdr:row>
      <xdr:rowOff>0</xdr:rowOff>
    </xdr:to>
    <xdr:sp macro="" textlink="">
      <xdr:nvSpPr>
        <xdr:cNvPr id="28" name="Line 27">
          <a:extLst>
            <a:ext uri="{FF2B5EF4-FFF2-40B4-BE49-F238E27FC236}">
              <a16:creationId xmlns:a16="http://schemas.microsoft.com/office/drawing/2014/main" id="{00000000-0008-0000-0000-00001C000000}"/>
            </a:ext>
          </a:extLst>
        </xdr:cNvPr>
        <xdr:cNvSpPr>
          <a:spLocks noChangeShapeType="1"/>
        </xdr:cNvSpPr>
      </xdr:nvSpPr>
      <xdr:spPr bwMode="auto">
        <a:xfrm>
          <a:off x="3438525" y="18592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155</xdr:row>
      <xdr:rowOff>0</xdr:rowOff>
    </xdr:from>
    <xdr:to>
      <xdr:col>12</xdr:col>
      <xdr:colOff>0</xdr:colOff>
      <xdr:row>157</xdr:row>
      <xdr:rowOff>0</xdr:rowOff>
    </xdr:to>
    <xdr:sp macro="" textlink="">
      <xdr:nvSpPr>
        <xdr:cNvPr id="57" name="Rectangle 56">
          <a:extLst>
            <a:ext uri="{FF2B5EF4-FFF2-40B4-BE49-F238E27FC236}">
              <a16:creationId xmlns:a16="http://schemas.microsoft.com/office/drawing/2014/main" id="{00000000-0008-0000-0000-000039000000}"/>
            </a:ext>
          </a:extLst>
        </xdr:cNvPr>
        <xdr:cNvSpPr>
          <a:spLocks noChangeArrowheads="1"/>
        </xdr:cNvSpPr>
      </xdr:nvSpPr>
      <xdr:spPr bwMode="auto">
        <a:xfrm>
          <a:off x="542925" y="48482250"/>
          <a:ext cx="1447800"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0</xdr:colOff>
      <xdr:row>153</xdr:row>
      <xdr:rowOff>0</xdr:rowOff>
    </xdr:from>
    <xdr:to>
      <xdr:col>25</xdr:col>
      <xdr:colOff>0</xdr:colOff>
      <xdr:row>155</xdr:row>
      <xdr:rowOff>0</xdr:rowOff>
    </xdr:to>
    <xdr:sp macro="" textlink="">
      <xdr:nvSpPr>
        <xdr:cNvPr id="58" name="Rectangle 57">
          <a:extLst>
            <a:ext uri="{FF2B5EF4-FFF2-40B4-BE49-F238E27FC236}">
              <a16:creationId xmlns:a16="http://schemas.microsoft.com/office/drawing/2014/main" id="{00000000-0008-0000-0000-00003A000000}"/>
            </a:ext>
          </a:extLst>
        </xdr:cNvPr>
        <xdr:cNvSpPr>
          <a:spLocks noChangeArrowheads="1"/>
        </xdr:cNvSpPr>
      </xdr:nvSpPr>
      <xdr:spPr bwMode="auto">
        <a:xfrm>
          <a:off x="2352675" y="48177450"/>
          <a:ext cx="1809750"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0</xdr:colOff>
      <xdr:row>156</xdr:row>
      <xdr:rowOff>0</xdr:rowOff>
    </xdr:from>
    <xdr:to>
      <xdr:col>13</xdr:col>
      <xdr:colOff>0</xdr:colOff>
      <xdr:row>156</xdr:row>
      <xdr:rowOff>0</xdr:rowOff>
    </xdr:to>
    <xdr:sp macro="" textlink="">
      <xdr:nvSpPr>
        <xdr:cNvPr id="59" name="Line 62">
          <a:extLst>
            <a:ext uri="{FF2B5EF4-FFF2-40B4-BE49-F238E27FC236}">
              <a16:creationId xmlns:a16="http://schemas.microsoft.com/office/drawing/2014/main" id="{00000000-0008-0000-0000-00003B000000}"/>
            </a:ext>
          </a:extLst>
        </xdr:cNvPr>
        <xdr:cNvSpPr>
          <a:spLocks noChangeShapeType="1"/>
        </xdr:cNvSpPr>
      </xdr:nvSpPr>
      <xdr:spPr bwMode="auto">
        <a:xfrm>
          <a:off x="1990725" y="486346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154</xdr:row>
      <xdr:rowOff>0</xdr:rowOff>
    </xdr:from>
    <xdr:to>
      <xdr:col>13</xdr:col>
      <xdr:colOff>0</xdr:colOff>
      <xdr:row>158</xdr:row>
      <xdr:rowOff>0</xdr:rowOff>
    </xdr:to>
    <xdr:sp macro="" textlink="">
      <xdr:nvSpPr>
        <xdr:cNvPr id="60" name="Line 63">
          <a:extLst>
            <a:ext uri="{FF2B5EF4-FFF2-40B4-BE49-F238E27FC236}">
              <a16:creationId xmlns:a16="http://schemas.microsoft.com/office/drawing/2014/main" id="{00000000-0008-0000-0000-00003C000000}"/>
            </a:ext>
          </a:extLst>
        </xdr:cNvPr>
        <xdr:cNvSpPr>
          <a:spLocks noChangeShapeType="1"/>
        </xdr:cNvSpPr>
      </xdr:nvSpPr>
      <xdr:spPr bwMode="auto">
        <a:xfrm>
          <a:off x="2171700" y="48329850"/>
          <a:ext cx="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154</xdr:row>
      <xdr:rowOff>0</xdr:rowOff>
    </xdr:from>
    <xdr:to>
      <xdr:col>14</xdr:col>
      <xdr:colOff>0</xdr:colOff>
      <xdr:row>154</xdr:row>
      <xdr:rowOff>0</xdr:rowOff>
    </xdr:to>
    <xdr:sp macro="" textlink="">
      <xdr:nvSpPr>
        <xdr:cNvPr id="61" name="Line 64">
          <a:extLst>
            <a:ext uri="{FF2B5EF4-FFF2-40B4-BE49-F238E27FC236}">
              <a16:creationId xmlns:a16="http://schemas.microsoft.com/office/drawing/2014/main" id="{00000000-0008-0000-0000-00003D000000}"/>
            </a:ext>
          </a:extLst>
        </xdr:cNvPr>
        <xdr:cNvSpPr>
          <a:spLocks noChangeShapeType="1"/>
        </xdr:cNvSpPr>
      </xdr:nvSpPr>
      <xdr:spPr bwMode="auto">
        <a:xfrm flipV="1">
          <a:off x="2171700" y="483298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158</xdr:row>
      <xdr:rowOff>0</xdr:rowOff>
    </xdr:from>
    <xdr:to>
      <xdr:col>14</xdr:col>
      <xdr:colOff>0</xdr:colOff>
      <xdr:row>158</xdr:row>
      <xdr:rowOff>0</xdr:rowOff>
    </xdr:to>
    <xdr:sp macro="" textlink="">
      <xdr:nvSpPr>
        <xdr:cNvPr id="62" name="Line 65">
          <a:extLst>
            <a:ext uri="{FF2B5EF4-FFF2-40B4-BE49-F238E27FC236}">
              <a16:creationId xmlns:a16="http://schemas.microsoft.com/office/drawing/2014/main" id="{00000000-0008-0000-0000-00003E000000}"/>
            </a:ext>
          </a:extLst>
        </xdr:cNvPr>
        <xdr:cNvSpPr>
          <a:spLocks noChangeShapeType="1"/>
        </xdr:cNvSpPr>
      </xdr:nvSpPr>
      <xdr:spPr bwMode="auto">
        <a:xfrm flipV="1">
          <a:off x="2171700" y="489394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154</xdr:row>
      <xdr:rowOff>0</xdr:rowOff>
    </xdr:from>
    <xdr:to>
      <xdr:col>23</xdr:col>
      <xdr:colOff>0</xdr:colOff>
      <xdr:row>154</xdr:row>
      <xdr:rowOff>0</xdr:rowOff>
    </xdr:to>
    <xdr:sp macro="" textlink="">
      <xdr:nvSpPr>
        <xdr:cNvPr id="63" name="Line 67">
          <a:extLst>
            <a:ext uri="{FF2B5EF4-FFF2-40B4-BE49-F238E27FC236}">
              <a16:creationId xmlns:a16="http://schemas.microsoft.com/office/drawing/2014/main" id="{00000000-0008-0000-0000-00003F000000}"/>
            </a:ext>
          </a:extLst>
        </xdr:cNvPr>
        <xdr:cNvSpPr>
          <a:spLocks noChangeShapeType="1"/>
        </xdr:cNvSpPr>
      </xdr:nvSpPr>
      <xdr:spPr bwMode="auto">
        <a:xfrm>
          <a:off x="3619500" y="483298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158</xdr:row>
      <xdr:rowOff>0</xdr:rowOff>
    </xdr:from>
    <xdr:to>
      <xdr:col>23</xdr:col>
      <xdr:colOff>0</xdr:colOff>
      <xdr:row>158</xdr:row>
      <xdr:rowOff>0</xdr:rowOff>
    </xdr:to>
    <xdr:sp macro="" textlink="">
      <xdr:nvSpPr>
        <xdr:cNvPr id="64" name="Line 68">
          <a:extLst>
            <a:ext uri="{FF2B5EF4-FFF2-40B4-BE49-F238E27FC236}">
              <a16:creationId xmlns:a16="http://schemas.microsoft.com/office/drawing/2014/main" id="{00000000-0008-0000-0000-000040000000}"/>
            </a:ext>
          </a:extLst>
        </xdr:cNvPr>
        <xdr:cNvSpPr>
          <a:spLocks noChangeShapeType="1"/>
        </xdr:cNvSpPr>
      </xdr:nvSpPr>
      <xdr:spPr bwMode="auto">
        <a:xfrm>
          <a:off x="3619500" y="489394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157</xdr:row>
      <xdr:rowOff>0</xdr:rowOff>
    </xdr:from>
    <xdr:to>
      <xdr:col>25</xdr:col>
      <xdr:colOff>0</xdr:colOff>
      <xdr:row>159</xdr:row>
      <xdr:rowOff>0</xdr:rowOff>
    </xdr:to>
    <xdr:sp macro="" textlink="">
      <xdr:nvSpPr>
        <xdr:cNvPr id="65" name="Rectangle 70">
          <a:extLst>
            <a:ext uri="{FF2B5EF4-FFF2-40B4-BE49-F238E27FC236}">
              <a16:creationId xmlns:a16="http://schemas.microsoft.com/office/drawing/2014/main" id="{00000000-0008-0000-0000-000041000000}"/>
            </a:ext>
          </a:extLst>
        </xdr:cNvPr>
        <xdr:cNvSpPr>
          <a:spLocks noChangeArrowheads="1"/>
        </xdr:cNvSpPr>
      </xdr:nvSpPr>
      <xdr:spPr bwMode="auto">
        <a:xfrm>
          <a:off x="2352675" y="48787050"/>
          <a:ext cx="1809750"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27</xdr:col>
      <xdr:colOff>0</xdr:colOff>
      <xdr:row>74</xdr:row>
      <xdr:rowOff>0</xdr:rowOff>
    </xdr:from>
    <xdr:to>
      <xdr:col>33</xdr:col>
      <xdr:colOff>32071</xdr:colOff>
      <xdr:row>84</xdr:row>
      <xdr:rowOff>0</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Effect>
                    <a14:brightnessContrast bright="5000" contrast="5000"/>
                  </a14:imgEffect>
                </a14:imgLayer>
              </a14:imgProps>
            </a:ext>
            <a:ext uri="{28A0092B-C50C-407E-A947-70E740481C1C}">
              <a14:useLocalDpi xmlns:a14="http://schemas.microsoft.com/office/drawing/2010/main" val="0"/>
            </a:ext>
          </a:extLst>
        </a:blip>
        <a:srcRect l="49848"/>
        <a:stretch/>
      </xdr:blipFill>
      <xdr:spPr>
        <a:xfrm>
          <a:off x="4800600" y="11303000"/>
          <a:ext cx="1098871" cy="1549400"/>
        </a:xfrm>
        <a:prstGeom prst="rect">
          <a:avLst/>
        </a:prstGeom>
      </xdr:spPr>
    </xdr:pic>
    <xdr:clientData/>
  </xdr:twoCellAnchor>
  <xdr:twoCellAnchor editAs="oneCell">
    <xdr:from>
      <xdr:col>27</xdr:col>
      <xdr:colOff>1</xdr:colOff>
      <xdr:row>25</xdr:row>
      <xdr:rowOff>0</xdr:rowOff>
    </xdr:from>
    <xdr:to>
      <xdr:col>33</xdr:col>
      <xdr:colOff>25401</xdr:colOff>
      <xdr:row>35</xdr:row>
      <xdr:rowOff>0</xdr:rowOff>
    </xdr:to>
    <xdr:pic>
      <xdr:nvPicPr>
        <xdr:cNvPr id="30" name="図 29">
          <a:extLst>
            <a:ext uri="{FF2B5EF4-FFF2-40B4-BE49-F238E27FC236}">
              <a16:creationId xmlns:a16="http://schemas.microsoft.com/office/drawing/2014/main" id="{00000000-0008-0000-0000-00001E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Effect>
                    <a14:brightnessContrast bright="5000" contrast="5000"/>
                  </a14:imgEffect>
                </a14:imgLayer>
              </a14:imgProps>
            </a:ext>
            <a:ext uri="{28A0092B-C50C-407E-A947-70E740481C1C}">
              <a14:useLocalDpi xmlns:a14="http://schemas.microsoft.com/office/drawing/2010/main" val="0"/>
            </a:ext>
          </a:extLst>
        </a:blip>
        <a:srcRect r="50152"/>
        <a:stretch/>
      </xdr:blipFill>
      <xdr:spPr>
        <a:xfrm>
          <a:off x="4800601" y="3810000"/>
          <a:ext cx="1092200" cy="1549400"/>
        </a:xfrm>
        <a:prstGeom prst="rect">
          <a:avLst/>
        </a:prstGeom>
      </xdr:spPr>
    </xdr:pic>
    <xdr:clientData/>
  </xdr:twoCellAnchor>
  <xdr:twoCellAnchor editAs="oneCell">
    <xdr:from>
      <xdr:col>27</xdr:col>
      <xdr:colOff>0</xdr:colOff>
      <xdr:row>150</xdr:row>
      <xdr:rowOff>0</xdr:rowOff>
    </xdr:from>
    <xdr:to>
      <xdr:col>33</xdr:col>
      <xdr:colOff>13708</xdr:colOff>
      <xdr:row>160</xdr:row>
      <xdr:rowOff>0</xdr:rowOff>
    </xdr:to>
    <xdr:pic>
      <xdr:nvPicPr>
        <xdr:cNvPr id="31" name="図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bright="20000"/>
                  </a14:imgEffect>
                </a14:imgLayer>
              </a14:imgProps>
            </a:ext>
            <a:ext uri="{28A0092B-C50C-407E-A947-70E740481C1C}">
              <a14:useLocalDpi xmlns:a14="http://schemas.microsoft.com/office/drawing/2010/main" val="0"/>
            </a:ext>
          </a:extLst>
        </a:blip>
        <a:stretch>
          <a:fillRect/>
        </a:stretch>
      </xdr:blipFill>
      <xdr:spPr>
        <a:xfrm>
          <a:off x="4800600" y="22631400"/>
          <a:ext cx="1080508" cy="152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7</xdr:row>
      <xdr:rowOff>1476375</xdr:rowOff>
    </xdr:from>
    <xdr:to>
      <xdr:col>7</xdr:col>
      <xdr:colOff>2181225</xdr:colOff>
      <xdr:row>7</xdr:row>
      <xdr:rowOff>1733550</xdr:rowOff>
    </xdr:to>
    <xdr:grpSp>
      <xdr:nvGrpSpPr>
        <xdr:cNvPr id="9" name="Group 27">
          <a:extLst>
            <a:ext uri="{FF2B5EF4-FFF2-40B4-BE49-F238E27FC236}">
              <a16:creationId xmlns:a16="http://schemas.microsoft.com/office/drawing/2014/main" id="{00000000-0008-0000-0100-000009000000}"/>
            </a:ext>
          </a:extLst>
        </xdr:cNvPr>
        <xdr:cNvGrpSpPr>
          <a:grpSpLocks/>
        </xdr:cNvGrpSpPr>
      </xdr:nvGrpSpPr>
      <xdr:grpSpPr bwMode="auto">
        <a:xfrm>
          <a:off x="17497425" y="4429125"/>
          <a:ext cx="2057400" cy="257175"/>
          <a:chOff x="144" y="459"/>
          <a:chExt cx="216" cy="45"/>
        </a:xfrm>
      </xdr:grpSpPr>
      <xdr:sp macro="" textlink="">
        <xdr:nvSpPr>
          <xdr:cNvPr id="10" name="Rectangle 3">
            <a:extLst>
              <a:ext uri="{FF2B5EF4-FFF2-40B4-BE49-F238E27FC236}">
                <a16:creationId xmlns:a16="http://schemas.microsoft.com/office/drawing/2014/main" id="{00000000-0008-0000-0100-00000A000000}"/>
              </a:ext>
            </a:extLst>
          </xdr:cNvPr>
          <xdr:cNvSpPr>
            <a:spLocks noChangeArrowheads="1"/>
          </xdr:cNvSpPr>
        </xdr:nvSpPr>
        <xdr:spPr bwMode="auto">
          <a:xfrm>
            <a:off x="144" y="466"/>
            <a:ext cx="21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躯　体</a:t>
            </a:r>
          </a:p>
        </xdr:txBody>
      </xdr:sp>
      <xdr:sp macro="" textlink="">
        <xdr:nvSpPr>
          <xdr:cNvPr id="11" name="Line 6">
            <a:extLst>
              <a:ext uri="{FF2B5EF4-FFF2-40B4-BE49-F238E27FC236}">
                <a16:creationId xmlns:a16="http://schemas.microsoft.com/office/drawing/2014/main" id="{00000000-0008-0000-0100-00000B000000}"/>
              </a:ext>
            </a:extLst>
          </xdr:cNvPr>
          <xdr:cNvSpPr>
            <a:spLocks noChangeShapeType="1"/>
          </xdr:cNvSpPr>
        </xdr:nvSpPr>
        <xdr:spPr bwMode="auto">
          <a:xfrm>
            <a:off x="144" y="464"/>
            <a:ext cx="216"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12" name="Line 7">
            <a:extLst>
              <a:ext uri="{FF2B5EF4-FFF2-40B4-BE49-F238E27FC236}">
                <a16:creationId xmlns:a16="http://schemas.microsoft.com/office/drawing/2014/main" id="{00000000-0008-0000-0100-00000C000000}"/>
              </a:ext>
            </a:extLst>
          </xdr:cNvPr>
          <xdr:cNvSpPr>
            <a:spLocks noChangeShapeType="1"/>
          </xdr:cNvSpPr>
        </xdr:nvSpPr>
        <xdr:spPr bwMode="auto">
          <a:xfrm>
            <a:off x="152" y="459"/>
            <a:ext cx="208" cy="0"/>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137432</xdr:colOff>
      <xdr:row>7</xdr:row>
      <xdr:rowOff>891268</xdr:rowOff>
    </xdr:from>
    <xdr:to>
      <xdr:col>7</xdr:col>
      <xdr:colOff>2185307</xdr:colOff>
      <xdr:row>7</xdr:row>
      <xdr:rowOff>1253218</xdr:rowOff>
    </xdr:to>
    <xdr:sp macro="" textlink="">
      <xdr:nvSpPr>
        <xdr:cNvPr id="13" name="Text Box 13">
          <a:extLst>
            <a:ext uri="{FF2B5EF4-FFF2-40B4-BE49-F238E27FC236}">
              <a16:creationId xmlns:a16="http://schemas.microsoft.com/office/drawing/2014/main" id="{00000000-0008-0000-0100-00000D000000}"/>
            </a:ext>
          </a:extLst>
        </xdr:cNvPr>
        <xdr:cNvSpPr txBox="1">
          <a:spLocks noChangeArrowheads="1"/>
        </xdr:cNvSpPr>
      </xdr:nvSpPr>
      <xdr:spPr bwMode="auto">
        <a:xfrm>
          <a:off x="15310757" y="3653518"/>
          <a:ext cx="2047875" cy="361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　塗布材　　　　　　散水</a:t>
          </a:r>
        </a:p>
      </xdr:txBody>
    </xdr:sp>
    <xdr:clientData/>
  </xdr:twoCellAnchor>
  <xdr:twoCellAnchor>
    <xdr:from>
      <xdr:col>7</xdr:col>
      <xdr:colOff>190500</xdr:colOff>
      <xdr:row>7</xdr:row>
      <xdr:rowOff>1099458</xdr:rowOff>
    </xdr:from>
    <xdr:to>
      <xdr:col>7</xdr:col>
      <xdr:colOff>571500</xdr:colOff>
      <xdr:row>7</xdr:row>
      <xdr:rowOff>1099458</xdr:rowOff>
    </xdr:to>
    <xdr:sp macro="" textlink="">
      <xdr:nvSpPr>
        <xdr:cNvPr id="14" name="Line 16">
          <a:extLst>
            <a:ext uri="{FF2B5EF4-FFF2-40B4-BE49-F238E27FC236}">
              <a16:creationId xmlns:a16="http://schemas.microsoft.com/office/drawing/2014/main" id="{00000000-0008-0000-0100-00000E000000}"/>
            </a:ext>
          </a:extLst>
        </xdr:cNvPr>
        <xdr:cNvSpPr>
          <a:spLocks noChangeShapeType="1"/>
        </xdr:cNvSpPr>
      </xdr:nvSpPr>
      <xdr:spPr bwMode="auto">
        <a:xfrm>
          <a:off x="15363825" y="3861708"/>
          <a:ext cx="38100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123825</xdr:colOff>
      <xdr:row>7</xdr:row>
      <xdr:rowOff>1528237</xdr:rowOff>
    </xdr:from>
    <xdr:to>
      <xdr:col>2</xdr:col>
      <xdr:colOff>2181225</xdr:colOff>
      <xdr:row>7</xdr:row>
      <xdr:rowOff>1733554</xdr:rowOff>
    </xdr:to>
    <xdr:grpSp>
      <xdr:nvGrpSpPr>
        <xdr:cNvPr id="15" name="Group 27">
          <a:extLst>
            <a:ext uri="{FF2B5EF4-FFF2-40B4-BE49-F238E27FC236}">
              <a16:creationId xmlns:a16="http://schemas.microsoft.com/office/drawing/2014/main" id="{00000000-0008-0000-0100-00000F000000}"/>
            </a:ext>
          </a:extLst>
        </xdr:cNvPr>
        <xdr:cNvGrpSpPr>
          <a:grpSpLocks/>
        </xdr:cNvGrpSpPr>
      </xdr:nvGrpSpPr>
      <xdr:grpSpPr bwMode="auto">
        <a:xfrm>
          <a:off x="2162175" y="4480987"/>
          <a:ext cx="2057400" cy="205317"/>
          <a:chOff x="144" y="464"/>
          <a:chExt cx="216" cy="40"/>
        </a:xfrm>
      </xdr:grpSpPr>
      <xdr:sp macro="" textlink="">
        <xdr:nvSpPr>
          <xdr:cNvPr id="16" name="Rectangle 3">
            <a:extLst>
              <a:ext uri="{FF2B5EF4-FFF2-40B4-BE49-F238E27FC236}">
                <a16:creationId xmlns:a16="http://schemas.microsoft.com/office/drawing/2014/main" id="{00000000-0008-0000-0100-000010000000}"/>
              </a:ext>
            </a:extLst>
          </xdr:cNvPr>
          <xdr:cNvSpPr>
            <a:spLocks noChangeArrowheads="1"/>
          </xdr:cNvSpPr>
        </xdr:nvSpPr>
        <xdr:spPr bwMode="auto">
          <a:xfrm>
            <a:off x="144" y="466"/>
            <a:ext cx="21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躯　体</a:t>
            </a:r>
          </a:p>
        </xdr:txBody>
      </xdr:sp>
      <xdr:sp macro="" textlink="">
        <xdr:nvSpPr>
          <xdr:cNvPr id="17" name="Line 6">
            <a:extLst>
              <a:ext uri="{FF2B5EF4-FFF2-40B4-BE49-F238E27FC236}">
                <a16:creationId xmlns:a16="http://schemas.microsoft.com/office/drawing/2014/main" id="{00000000-0008-0000-0100-000011000000}"/>
              </a:ext>
            </a:extLst>
          </xdr:cNvPr>
          <xdr:cNvSpPr>
            <a:spLocks noChangeShapeType="1"/>
          </xdr:cNvSpPr>
        </xdr:nvSpPr>
        <xdr:spPr bwMode="auto">
          <a:xfrm>
            <a:off x="144" y="464"/>
            <a:ext cx="216"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137433</xdr:colOff>
      <xdr:row>7</xdr:row>
      <xdr:rowOff>891268</xdr:rowOff>
    </xdr:from>
    <xdr:to>
      <xdr:col>2</xdr:col>
      <xdr:colOff>1504951</xdr:colOff>
      <xdr:row>7</xdr:row>
      <xdr:rowOff>1257300</xdr:rowOff>
    </xdr:to>
    <xdr:sp macro="" textlink="">
      <xdr:nvSpPr>
        <xdr:cNvPr id="18" name="Text Box 13">
          <a:extLst>
            <a:ext uri="{FF2B5EF4-FFF2-40B4-BE49-F238E27FC236}">
              <a16:creationId xmlns:a16="http://schemas.microsoft.com/office/drawing/2014/main" id="{00000000-0008-0000-0100-000012000000}"/>
            </a:ext>
          </a:extLst>
        </xdr:cNvPr>
        <xdr:cNvSpPr txBox="1">
          <a:spLocks noChangeArrowheads="1"/>
        </xdr:cNvSpPr>
      </xdr:nvSpPr>
      <xdr:spPr bwMode="auto">
        <a:xfrm>
          <a:off x="5223783" y="3653518"/>
          <a:ext cx="1367518" cy="36603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　塗布材　　</a:t>
          </a:r>
        </a:p>
      </xdr:txBody>
    </xdr:sp>
    <xdr:clientData/>
  </xdr:twoCellAnchor>
  <xdr:twoCellAnchor>
    <xdr:from>
      <xdr:col>2</xdr:col>
      <xdr:colOff>190500</xdr:colOff>
      <xdr:row>7</xdr:row>
      <xdr:rowOff>1099458</xdr:rowOff>
    </xdr:from>
    <xdr:to>
      <xdr:col>2</xdr:col>
      <xdr:colOff>571500</xdr:colOff>
      <xdr:row>7</xdr:row>
      <xdr:rowOff>1099458</xdr:rowOff>
    </xdr:to>
    <xdr:sp macro="" textlink="">
      <xdr:nvSpPr>
        <xdr:cNvPr id="19" name="Line 16">
          <a:extLst>
            <a:ext uri="{FF2B5EF4-FFF2-40B4-BE49-F238E27FC236}">
              <a16:creationId xmlns:a16="http://schemas.microsoft.com/office/drawing/2014/main" id="{00000000-0008-0000-0100-000013000000}"/>
            </a:ext>
          </a:extLst>
        </xdr:cNvPr>
        <xdr:cNvSpPr>
          <a:spLocks noChangeShapeType="1"/>
        </xdr:cNvSpPr>
      </xdr:nvSpPr>
      <xdr:spPr bwMode="auto">
        <a:xfrm>
          <a:off x="5276850" y="3861708"/>
          <a:ext cx="38100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7</xdr:row>
      <xdr:rowOff>1118508</xdr:rowOff>
    </xdr:from>
    <xdr:to>
      <xdr:col>8</xdr:col>
      <xdr:colOff>0</xdr:colOff>
      <xdr:row>7</xdr:row>
      <xdr:rowOff>1118508</xdr:rowOff>
    </xdr:to>
    <xdr:sp macro="" textlink="">
      <xdr:nvSpPr>
        <xdr:cNvPr id="28" name="Line 17">
          <a:extLst>
            <a:ext uri="{FF2B5EF4-FFF2-40B4-BE49-F238E27FC236}">
              <a16:creationId xmlns:a16="http://schemas.microsoft.com/office/drawing/2014/main" id="{00000000-0008-0000-0100-00001C000000}"/>
            </a:ext>
          </a:extLst>
        </xdr:cNvPr>
        <xdr:cNvSpPr>
          <a:spLocks noChangeShapeType="1"/>
        </xdr:cNvSpPr>
      </xdr:nvSpPr>
      <xdr:spPr bwMode="auto">
        <a:xfrm>
          <a:off x="12325350" y="3880758"/>
          <a:ext cx="285750" cy="0"/>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123825</xdr:colOff>
      <xdr:row>7</xdr:row>
      <xdr:rowOff>1528237</xdr:rowOff>
    </xdr:from>
    <xdr:to>
      <xdr:col>6</xdr:col>
      <xdr:colOff>2181225</xdr:colOff>
      <xdr:row>7</xdr:row>
      <xdr:rowOff>1733554</xdr:rowOff>
    </xdr:to>
    <xdr:grpSp>
      <xdr:nvGrpSpPr>
        <xdr:cNvPr id="38" name="Group 27">
          <a:extLst>
            <a:ext uri="{FF2B5EF4-FFF2-40B4-BE49-F238E27FC236}">
              <a16:creationId xmlns:a16="http://schemas.microsoft.com/office/drawing/2014/main" id="{00000000-0008-0000-0100-000026000000}"/>
            </a:ext>
          </a:extLst>
        </xdr:cNvPr>
        <xdr:cNvGrpSpPr>
          <a:grpSpLocks/>
        </xdr:cNvGrpSpPr>
      </xdr:nvGrpSpPr>
      <xdr:grpSpPr bwMode="auto">
        <a:xfrm>
          <a:off x="14430375" y="4480987"/>
          <a:ext cx="2057400" cy="205317"/>
          <a:chOff x="144" y="464"/>
          <a:chExt cx="216" cy="40"/>
        </a:xfrm>
      </xdr:grpSpPr>
      <xdr:sp macro="" textlink="">
        <xdr:nvSpPr>
          <xdr:cNvPr id="39" name="Rectangle 3">
            <a:extLst>
              <a:ext uri="{FF2B5EF4-FFF2-40B4-BE49-F238E27FC236}">
                <a16:creationId xmlns:a16="http://schemas.microsoft.com/office/drawing/2014/main" id="{00000000-0008-0000-0100-000027000000}"/>
              </a:ext>
            </a:extLst>
          </xdr:cNvPr>
          <xdr:cNvSpPr>
            <a:spLocks noChangeArrowheads="1"/>
          </xdr:cNvSpPr>
        </xdr:nvSpPr>
        <xdr:spPr bwMode="auto">
          <a:xfrm>
            <a:off x="144" y="466"/>
            <a:ext cx="21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躯　体</a:t>
            </a:r>
          </a:p>
        </xdr:txBody>
      </xdr:sp>
      <xdr:sp macro="" textlink="">
        <xdr:nvSpPr>
          <xdr:cNvPr id="40" name="Line 6">
            <a:extLst>
              <a:ext uri="{FF2B5EF4-FFF2-40B4-BE49-F238E27FC236}">
                <a16:creationId xmlns:a16="http://schemas.microsoft.com/office/drawing/2014/main" id="{00000000-0008-0000-0100-000028000000}"/>
              </a:ext>
            </a:extLst>
          </xdr:cNvPr>
          <xdr:cNvSpPr>
            <a:spLocks noChangeShapeType="1"/>
          </xdr:cNvSpPr>
        </xdr:nvSpPr>
        <xdr:spPr bwMode="auto">
          <a:xfrm>
            <a:off x="144" y="464"/>
            <a:ext cx="216"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137433</xdr:colOff>
      <xdr:row>7</xdr:row>
      <xdr:rowOff>891268</xdr:rowOff>
    </xdr:from>
    <xdr:to>
      <xdr:col>6</xdr:col>
      <xdr:colOff>1504951</xdr:colOff>
      <xdr:row>7</xdr:row>
      <xdr:rowOff>1257300</xdr:rowOff>
    </xdr:to>
    <xdr:sp macro="" textlink="">
      <xdr:nvSpPr>
        <xdr:cNvPr id="41" name="Text Box 13">
          <a:extLst>
            <a:ext uri="{FF2B5EF4-FFF2-40B4-BE49-F238E27FC236}">
              <a16:creationId xmlns:a16="http://schemas.microsoft.com/office/drawing/2014/main" id="{00000000-0008-0000-0100-000029000000}"/>
            </a:ext>
          </a:extLst>
        </xdr:cNvPr>
        <xdr:cNvSpPr txBox="1">
          <a:spLocks noChangeArrowheads="1"/>
        </xdr:cNvSpPr>
      </xdr:nvSpPr>
      <xdr:spPr bwMode="auto">
        <a:xfrm>
          <a:off x="8303533" y="3850368"/>
          <a:ext cx="1367518" cy="36603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　塗布材　　</a:t>
          </a:r>
        </a:p>
      </xdr:txBody>
    </xdr:sp>
    <xdr:clientData/>
  </xdr:twoCellAnchor>
  <xdr:twoCellAnchor>
    <xdr:from>
      <xdr:col>6</xdr:col>
      <xdr:colOff>190500</xdr:colOff>
      <xdr:row>7</xdr:row>
      <xdr:rowOff>1099458</xdr:rowOff>
    </xdr:from>
    <xdr:to>
      <xdr:col>6</xdr:col>
      <xdr:colOff>571500</xdr:colOff>
      <xdr:row>7</xdr:row>
      <xdr:rowOff>1099458</xdr:rowOff>
    </xdr:to>
    <xdr:sp macro="" textlink="">
      <xdr:nvSpPr>
        <xdr:cNvPr id="42" name="Line 16">
          <a:extLst>
            <a:ext uri="{FF2B5EF4-FFF2-40B4-BE49-F238E27FC236}">
              <a16:creationId xmlns:a16="http://schemas.microsoft.com/office/drawing/2014/main" id="{00000000-0008-0000-0100-00002A000000}"/>
            </a:ext>
          </a:extLst>
        </xdr:cNvPr>
        <xdr:cNvSpPr>
          <a:spLocks noChangeShapeType="1"/>
        </xdr:cNvSpPr>
      </xdr:nvSpPr>
      <xdr:spPr bwMode="auto">
        <a:xfrm>
          <a:off x="8356600" y="4058558"/>
          <a:ext cx="38100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123825</xdr:colOff>
      <xdr:row>7</xdr:row>
      <xdr:rowOff>1432560</xdr:rowOff>
    </xdr:from>
    <xdr:to>
      <xdr:col>3</xdr:col>
      <xdr:colOff>2181225</xdr:colOff>
      <xdr:row>7</xdr:row>
      <xdr:rowOff>1752600</xdr:rowOff>
    </xdr:to>
    <xdr:grpSp>
      <xdr:nvGrpSpPr>
        <xdr:cNvPr id="48" name="Group 27">
          <a:extLst>
            <a:ext uri="{FF2B5EF4-FFF2-40B4-BE49-F238E27FC236}">
              <a16:creationId xmlns:a16="http://schemas.microsoft.com/office/drawing/2014/main" id="{00000000-0008-0000-0100-000030000000}"/>
            </a:ext>
          </a:extLst>
        </xdr:cNvPr>
        <xdr:cNvGrpSpPr>
          <a:grpSpLocks/>
        </xdr:cNvGrpSpPr>
      </xdr:nvGrpSpPr>
      <xdr:grpSpPr bwMode="auto">
        <a:xfrm>
          <a:off x="5229225" y="4385310"/>
          <a:ext cx="2057400" cy="320040"/>
          <a:chOff x="144" y="448"/>
          <a:chExt cx="216" cy="56"/>
        </a:xfrm>
      </xdr:grpSpPr>
      <xdr:sp macro="" textlink="">
        <xdr:nvSpPr>
          <xdr:cNvPr id="49" name="Rectangle 3">
            <a:extLst>
              <a:ext uri="{FF2B5EF4-FFF2-40B4-BE49-F238E27FC236}">
                <a16:creationId xmlns:a16="http://schemas.microsoft.com/office/drawing/2014/main" id="{00000000-0008-0000-0100-000031000000}"/>
              </a:ext>
            </a:extLst>
          </xdr:cNvPr>
          <xdr:cNvSpPr>
            <a:spLocks noChangeArrowheads="1"/>
          </xdr:cNvSpPr>
        </xdr:nvSpPr>
        <xdr:spPr bwMode="auto">
          <a:xfrm>
            <a:off x="144" y="466"/>
            <a:ext cx="21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躯　体</a:t>
            </a:r>
          </a:p>
        </xdr:txBody>
      </xdr:sp>
      <xdr:sp macro="" textlink="">
        <xdr:nvSpPr>
          <xdr:cNvPr id="50" name="Line 6">
            <a:extLst>
              <a:ext uri="{FF2B5EF4-FFF2-40B4-BE49-F238E27FC236}">
                <a16:creationId xmlns:a16="http://schemas.microsoft.com/office/drawing/2014/main" id="{00000000-0008-0000-0100-000032000000}"/>
              </a:ext>
            </a:extLst>
          </xdr:cNvPr>
          <xdr:cNvSpPr>
            <a:spLocks noChangeShapeType="1"/>
          </xdr:cNvSpPr>
        </xdr:nvSpPr>
        <xdr:spPr bwMode="auto">
          <a:xfrm>
            <a:off x="144" y="464"/>
            <a:ext cx="216"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51" name="Line 7">
            <a:extLst>
              <a:ext uri="{FF2B5EF4-FFF2-40B4-BE49-F238E27FC236}">
                <a16:creationId xmlns:a16="http://schemas.microsoft.com/office/drawing/2014/main" id="{00000000-0008-0000-0100-000033000000}"/>
              </a:ext>
            </a:extLst>
          </xdr:cNvPr>
          <xdr:cNvSpPr>
            <a:spLocks noChangeShapeType="1"/>
          </xdr:cNvSpPr>
        </xdr:nvSpPr>
        <xdr:spPr bwMode="auto">
          <a:xfrm>
            <a:off x="152" y="459"/>
            <a:ext cx="208" cy="0"/>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52" name="Line 6">
            <a:extLst>
              <a:ext uri="{FF2B5EF4-FFF2-40B4-BE49-F238E27FC236}">
                <a16:creationId xmlns:a16="http://schemas.microsoft.com/office/drawing/2014/main" id="{00000000-0008-0000-0100-000034000000}"/>
              </a:ext>
            </a:extLst>
          </xdr:cNvPr>
          <xdr:cNvSpPr>
            <a:spLocks noChangeShapeType="1"/>
          </xdr:cNvSpPr>
        </xdr:nvSpPr>
        <xdr:spPr bwMode="auto">
          <a:xfrm>
            <a:off x="160" y="453"/>
            <a:ext cx="199"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53" name="Line 7">
            <a:extLst>
              <a:ext uri="{FF2B5EF4-FFF2-40B4-BE49-F238E27FC236}">
                <a16:creationId xmlns:a16="http://schemas.microsoft.com/office/drawing/2014/main" id="{00000000-0008-0000-0100-000035000000}"/>
              </a:ext>
            </a:extLst>
          </xdr:cNvPr>
          <xdr:cNvSpPr>
            <a:spLocks noChangeShapeType="1"/>
          </xdr:cNvSpPr>
        </xdr:nvSpPr>
        <xdr:spPr bwMode="auto">
          <a:xfrm>
            <a:off x="172" y="448"/>
            <a:ext cx="188" cy="0"/>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137432</xdr:colOff>
      <xdr:row>7</xdr:row>
      <xdr:rowOff>910318</xdr:rowOff>
    </xdr:from>
    <xdr:to>
      <xdr:col>3</xdr:col>
      <xdr:colOff>2185307</xdr:colOff>
      <xdr:row>7</xdr:row>
      <xdr:rowOff>1272268</xdr:rowOff>
    </xdr:to>
    <xdr:sp macro="" textlink="">
      <xdr:nvSpPr>
        <xdr:cNvPr id="54" name="Text Box 13">
          <a:extLst>
            <a:ext uri="{FF2B5EF4-FFF2-40B4-BE49-F238E27FC236}">
              <a16:creationId xmlns:a16="http://schemas.microsoft.com/office/drawing/2014/main" id="{00000000-0008-0000-0100-000036000000}"/>
            </a:ext>
          </a:extLst>
        </xdr:cNvPr>
        <xdr:cNvSpPr txBox="1">
          <a:spLocks noChangeArrowheads="1"/>
        </xdr:cNvSpPr>
      </xdr:nvSpPr>
      <xdr:spPr bwMode="auto">
        <a:xfrm>
          <a:off x="8290832" y="3844018"/>
          <a:ext cx="2047875" cy="361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　塗布材　　　　　　散水</a:t>
          </a:r>
        </a:p>
      </xdr:txBody>
    </xdr:sp>
    <xdr:clientData/>
  </xdr:twoCellAnchor>
  <xdr:twoCellAnchor>
    <xdr:from>
      <xdr:col>3</xdr:col>
      <xdr:colOff>190500</xdr:colOff>
      <xdr:row>7</xdr:row>
      <xdr:rowOff>1118508</xdr:rowOff>
    </xdr:from>
    <xdr:to>
      <xdr:col>3</xdr:col>
      <xdr:colOff>571500</xdr:colOff>
      <xdr:row>7</xdr:row>
      <xdr:rowOff>1118508</xdr:rowOff>
    </xdr:to>
    <xdr:sp macro="" textlink="">
      <xdr:nvSpPr>
        <xdr:cNvPr id="55" name="Line 16">
          <a:extLst>
            <a:ext uri="{FF2B5EF4-FFF2-40B4-BE49-F238E27FC236}">
              <a16:creationId xmlns:a16="http://schemas.microsoft.com/office/drawing/2014/main" id="{00000000-0008-0000-0100-000037000000}"/>
            </a:ext>
          </a:extLst>
        </xdr:cNvPr>
        <xdr:cNvSpPr>
          <a:spLocks noChangeShapeType="1"/>
        </xdr:cNvSpPr>
      </xdr:nvSpPr>
      <xdr:spPr bwMode="auto">
        <a:xfrm>
          <a:off x="8343900" y="4052208"/>
          <a:ext cx="38100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7</xdr:row>
      <xdr:rowOff>1118508</xdr:rowOff>
    </xdr:from>
    <xdr:to>
      <xdr:col>5</xdr:col>
      <xdr:colOff>0</xdr:colOff>
      <xdr:row>7</xdr:row>
      <xdr:rowOff>1118508</xdr:rowOff>
    </xdr:to>
    <xdr:sp macro="" textlink="">
      <xdr:nvSpPr>
        <xdr:cNvPr id="56" name="Line 17">
          <a:extLst>
            <a:ext uri="{FF2B5EF4-FFF2-40B4-BE49-F238E27FC236}">
              <a16:creationId xmlns:a16="http://schemas.microsoft.com/office/drawing/2014/main" id="{00000000-0008-0000-0100-000038000000}"/>
            </a:ext>
          </a:extLst>
        </xdr:cNvPr>
        <xdr:cNvSpPr>
          <a:spLocks noChangeShapeType="1"/>
        </xdr:cNvSpPr>
      </xdr:nvSpPr>
      <xdr:spPr bwMode="auto">
        <a:xfrm>
          <a:off x="9258300" y="4052208"/>
          <a:ext cx="285750" cy="0"/>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123825</xdr:colOff>
      <xdr:row>7</xdr:row>
      <xdr:rowOff>1476375</xdr:rowOff>
    </xdr:from>
    <xdr:to>
      <xdr:col>4</xdr:col>
      <xdr:colOff>2181225</xdr:colOff>
      <xdr:row>7</xdr:row>
      <xdr:rowOff>1733550</xdr:rowOff>
    </xdr:to>
    <xdr:grpSp>
      <xdr:nvGrpSpPr>
        <xdr:cNvPr id="57" name="Group 27">
          <a:extLst>
            <a:ext uri="{FF2B5EF4-FFF2-40B4-BE49-F238E27FC236}">
              <a16:creationId xmlns:a16="http://schemas.microsoft.com/office/drawing/2014/main" id="{00000000-0008-0000-0100-000039000000}"/>
            </a:ext>
          </a:extLst>
        </xdr:cNvPr>
        <xdr:cNvGrpSpPr>
          <a:grpSpLocks/>
        </xdr:cNvGrpSpPr>
      </xdr:nvGrpSpPr>
      <xdr:grpSpPr bwMode="auto">
        <a:xfrm>
          <a:off x="8296275" y="4429125"/>
          <a:ext cx="2057400" cy="257175"/>
          <a:chOff x="144" y="459"/>
          <a:chExt cx="216" cy="45"/>
        </a:xfrm>
      </xdr:grpSpPr>
      <xdr:sp macro="" textlink="">
        <xdr:nvSpPr>
          <xdr:cNvPr id="58" name="Rectangle 3">
            <a:extLst>
              <a:ext uri="{FF2B5EF4-FFF2-40B4-BE49-F238E27FC236}">
                <a16:creationId xmlns:a16="http://schemas.microsoft.com/office/drawing/2014/main" id="{00000000-0008-0000-0100-00003A000000}"/>
              </a:ext>
            </a:extLst>
          </xdr:cNvPr>
          <xdr:cNvSpPr>
            <a:spLocks noChangeArrowheads="1"/>
          </xdr:cNvSpPr>
        </xdr:nvSpPr>
        <xdr:spPr bwMode="auto">
          <a:xfrm>
            <a:off x="144" y="466"/>
            <a:ext cx="21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躯　体</a:t>
            </a:r>
          </a:p>
        </xdr:txBody>
      </xdr:sp>
      <xdr:sp macro="" textlink="">
        <xdr:nvSpPr>
          <xdr:cNvPr id="59" name="Line 6">
            <a:extLst>
              <a:ext uri="{FF2B5EF4-FFF2-40B4-BE49-F238E27FC236}">
                <a16:creationId xmlns:a16="http://schemas.microsoft.com/office/drawing/2014/main" id="{00000000-0008-0000-0100-00003B000000}"/>
              </a:ext>
            </a:extLst>
          </xdr:cNvPr>
          <xdr:cNvSpPr>
            <a:spLocks noChangeShapeType="1"/>
          </xdr:cNvSpPr>
        </xdr:nvSpPr>
        <xdr:spPr bwMode="auto">
          <a:xfrm>
            <a:off x="144" y="464"/>
            <a:ext cx="216"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60" name="Line 7">
            <a:extLst>
              <a:ext uri="{FF2B5EF4-FFF2-40B4-BE49-F238E27FC236}">
                <a16:creationId xmlns:a16="http://schemas.microsoft.com/office/drawing/2014/main" id="{00000000-0008-0000-0100-00003C000000}"/>
              </a:ext>
            </a:extLst>
          </xdr:cNvPr>
          <xdr:cNvSpPr>
            <a:spLocks noChangeShapeType="1"/>
          </xdr:cNvSpPr>
        </xdr:nvSpPr>
        <xdr:spPr bwMode="auto">
          <a:xfrm>
            <a:off x="152" y="459"/>
            <a:ext cx="208" cy="0"/>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137432</xdr:colOff>
      <xdr:row>7</xdr:row>
      <xdr:rowOff>891268</xdr:rowOff>
    </xdr:from>
    <xdr:to>
      <xdr:col>4</xdr:col>
      <xdr:colOff>2185307</xdr:colOff>
      <xdr:row>7</xdr:row>
      <xdr:rowOff>1253218</xdr:rowOff>
    </xdr:to>
    <xdr:sp macro="" textlink="">
      <xdr:nvSpPr>
        <xdr:cNvPr id="61" name="Text Box 13">
          <a:extLst>
            <a:ext uri="{FF2B5EF4-FFF2-40B4-BE49-F238E27FC236}">
              <a16:creationId xmlns:a16="http://schemas.microsoft.com/office/drawing/2014/main" id="{00000000-0008-0000-0100-00003D000000}"/>
            </a:ext>
          </a:extLst>
        </xdr:cNvPr>
        <xdr:cNvSpPr txBox="1">
          <a:spLocks noChangeArrowheads="1"/>
        </xdr:cNvSpPr>
      </xdr:nvSpPr>
      <xdr:spPr bwMode="auto">
        <a:xfrm>
          <a:off x="2156732" y="3824968"/>
          <a:ext cx="2047875" cy="361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　塗布材　　　　　　散水</a:t>
          </a:r>
        </a:p>
      </xdr:txBody>
    </xdr:sp>
    <xdr:clientData/>
  </xdr:twoCellAnchor>
  <xdr:twoCellAnchor>
    <xdr:from>
      <xdr:col>4</xdr:col>
      <xdr:colOff>190500</xdr:colOff>
      <xdr:row>7</xdr:row>
      <xdr:rowOff>1099458</xdr:rowOff>
    </xdr:from>
    <xdr:to>
      <xdr:col>4</xdr:col>
      <xdr:colOff>571500</xdr:colOff>
      <xdr:row>7</xdr:row>
      <xdr:rowOff>1099458</xdr:rowOff>
    </xdr:to>
    <xdr:sp macro="" textlink="">
      <xdr:nvSpPr>
        <xdr:cNvPr id="62" name="Line 16">
          <a:extLst>
            <a:ext uri="{FF2B5EF4-FFF2-40B4-BE49-F238E27FC236}">
              <a16:creationId xmlns:a16="http://schemas.microsoft.com/office/drawing/2014/main" id="{00000000-0008-0000-0100-00003E000000}"/>
            </a:ext>
          </a:extLst>
        </xdr:cNvPr>
        <xdr:cNvSpPr>
          <a:spLocks noChangeShapeType="1"/>
        </xdr:cNvSpPr>
      </xdr:nvSpPr>
      <xdr:spPr bwMode="auto">
        <a:xfrm>
          <a:off x="2209800" y="4033158"/>
          <a:ext cx="38100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7</xdr:row>
      <xdr:rowOff>1099458</xdr:rowOff>
    </xdr:from>
    <xdr:to>
      <xdr:col>5</xdr:col>
      <xdr:colOff>0</xdr:colOff>
      <xdr:row>7</xdr:row>
      <xdr:rowOff>1099458</xdr:rowOff>
    </xdr:to>
    <xdr:sp macro="" textlink="">
      <xdr:nvSpPr>
        <xdr:cNvPr id="63" name="Line 17">
          <a:extLst>
            <a:ext uri="{FF2B5EF4-FFF2-40B4-BE49-F238E27FC236}">
              <a16:creationId xmlns:a16="http://schemas.microsoft.com/office/drawing/2014/main" id="{00000000-0008-0000-0100-00003F000000}"/>
            </a:ext>
          </a:extLst>
        </xdr:cNvPr>
        <xdr:cNvSpPr>
          <a:spLocks noChangeShapeType="1"/>
        </xdr:cNvSpPr>
      </xdr:nvSpPr>
      <xdr:spPr bwMode="auto">
        <a:xfrm>
          <a:off x="3124200" y="4033158"/>
          <a:ext cx="285750" cy="0"/>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123825</xdr:colOff>
      <xdr:row>7</xdr:row>
      <xdr:rowOff>1447800</xdr:rowOff>
    </xdr:from>
    <xdr:to>
      <xdr:col>5</xdr:col>
      <xdr:colOff>2181225</xdr:colOff>
      <xdr:row>7</xdr:row>
      <xdr:rowOff>1733550</xdr:rowOff>
    </xdr:to>
    <xdr:grpSp>
      <xdr:nvGrpSpPr>
        <xdr:cNvPr id="64" name="Group 27">
          <a:extLst>
            <a:ext uri="{FF2B5EF4-FFF2-40B4-BE49-F238E27FC236}">
              <a16:creationId xmlns:a16="http://schemas.microsoft.com/office/drawing/2014/main" id="{00000000-0008-0000-0100-000040000000}"/>
            </a:ext>
          </a:extLst>
        </xdr:cNvPr>
        <xdr:cNvGrpSpPr>
          <a:grpSpLocks/>
        </xdr:cNvGrpSpPr>
      </xdr:nvGrpSpPr>
      <xdr:grpSpPr bwMode="auto">
        <a:xfrm>
          <a:off x="11363325" y="4400550"/>
          <a:ext cx="2057400" cy="285750"/>
          <a:chOff x="144" y="454"/>
          <a:chExt cx="216" cy="50"/>
        </a:xfrm>
      </xdr:grpSpPr>
      <xdr:sp macro="" textlink="">
        <xdr:nvSpPr>
          <xdr:cNvPr id="65" name="Rectangle 3">
            <a:extLst>
              <a:ext uri="{FF2B5EF4-FFF2-40B4-BE49-F238E27FC236}">
                <a16:creationId xmlns:a16="http://schemas.microsoft.com/office/drawing/2014/main" id="{00000000-0008-0000-0100-000041000000}"/>
              </a:ext>
            </a:extLst>
          </xdr:cNvPr>
          <xdr:cNvSpPr>
            <a:spLocks noChangeArrowheads="1"/>
          </xdr:cNvSpPr>
        </xdr:nvSpPr>
        <xdr:spPr bwMode="auto">
          <a:xfrm>
            <a:off x="144" y="466"/>
            <a:ext cx="21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躯　体</a:t>
            </a:r>
          </a:p>
        </xdr:txBody>
      </xdr:sp>
      <xdr:sp macro="" textlink="">
        <xdr:nvSpPr>
          <xdr:cNvPr id="66" name="Line 6">
            <a:extLst>
              <a:ext uri="{FF2B5EF4-FFF2-40B4-BE49-F238E27FC236}">
                <a16:creationId xmlns:a16="http://schemas.microsoft.com/office/drawing/2014/main" id="{00000000-0008-0000-0100-000042000000}"/>
              </a:ext>
            </a:extLst>
          </xdr:cNvPr>
          <xdr:cNvSpPr>
            <a:spLocks noChangeShapeType="1"/>
          </xdr:cNvSpPr>
        </xdr:nvSpPr>
        <xdr:spPr bwMode="auto">
          <a:xfrm>
            <a:off x="144" y="464"/>
            <a:ext cx="216"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67" name="Line 7">
            <a:extLst>
              <a:ext uri="{FF2B5EF4-FFF2-40B4-BE49-F238E27FC236}">
                <a16:creationId xmlns:a16="http://schemas.microsoft.com/office/drawing/2014/main" id="{00000000-0008-0000-0100-000043000000}"/>
              </a:ext>
            </a:extLst>
          </xdr:cNvPr>
          <xdr:cNvSpPr>
            <a:spLocks noChangeShapeType="1"/>
          </xdr:cNvSpPr>
        </xdr:nvSpPr>
        <xdr:spPr bwMode="auto">
          <a:xfrm>
            <a:off x="152" y="459"/>
            <a:ext cx="208" cy="0"/>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71" name="Line 7">
            <a:extLst>
              <a:ext uri="{FF2B5EF4-FFF2-40B4-BE49-F238E27FC236}">
                <a16:creationId xmlns:a16="http://schemas.microsoft.com/office/drawing/2014/main" id="{00000000-0008-0000-0100-000047000000}"/>
              </a:ext>
            </a:extLst>
          </xdr:cNvPr>
          <xdr:cNvSpPr>
            <a:spLocks noChangeShapeType="1"/>
          </xdr:cNvSpPr>
        </xdr:nvSpPr>
        <xdr:spPr bwMode="auto">
          <a:xfrm>
            <a:off x="165" y="454"/>
            <a:ext cx="195" cy="0"/>
          </a:xfrm>
          <a:prstGeom prst="line">
            <a:avLst/>
          </a:prstGeom>
          <a:noFill/>
          <a:ln w="28575">
            <a:solidFill>
              <a:srgbClr val="00B0F0"/>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137431</xdr:colOff>
      <xdr:row>7</xdr:row>
      <xdr:rowOff>891268</xdr:rowOff>
    </xdr:from>
    <xdr:to>
      <xdr:col>5</xdr:col>
      <xdr:colOff>2771774</xdr:colOff>
      <xdr:row>7</xdr:row>
      <xdr:rowOff>1253218</xdr:rowOff>
    </xdr:to>
    <xdr:sp macro="" textlink="">
      <xdr:nvSpPr>
        <xdr:cNvPr id="68" name="Text Box 13">
          <a:extLst>
            <a:ext uri="{FF2B5EF4-FFF2-40B4-BE49-F238E27FC236}">
              <a16:creationId xmlns:a16="http://schemas.microsoft.com/office/drawing/2014/main" id="{00000000-0008-0000-0100-000044000000}"/>
            </a:ext>
          </a:extLst>
        </xdr:cNvPr>
        <xdr:cNvSpPr txBox="1">
          <a:spLocks noChangeArrowheads="1"/>
        </xdr:cNvSpPr>
      </xdr:nvSpPr>
      <xdr:spPr bwMode="auto">
        <a:xfrm>
          <a:off x="11357881" y="3824968"/>
          <a:ext cx="2634343" cy="361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　塗布材　　　　　　散水　　　　　洗浄</a:t>
          </a:r>
        </a:p>
      </xdr:txBody>
    </xdr:sp>
    <xdr:clientData/>
  </xdr:twoCellAnchor>
  <xdr:twoCellAnchor>
    <xdr:from>
      <xdr:col>5</xdr:col>
      <xdr:colOff>190500</xdr:colOff>
      <xdr:row>7</xdr:row>
      <xdr:rowOff>1099458</xdr:rowOff>
    </xdr:from>
    <xdr:to>
      <xdr:col>5</xdr:col>
      <xdr:colOff>571500</xdr:colOff>
      <xdr:row>7</xdr:row>
      <xdr:rowOff>1099458</xdr:rowOff>
    </xdr:to>
    <xdr:sp macro="" textlink="">
      <xdr:nvSpPr>
        <xdr:cNvPr id="69" name="Line 16">
          <a:extLst>
            <a:ext uri="{FF2B5EF4-FFF2-40B4-BE49-F238E27FC236}">
              <a16:creationId xmlns:a16="http://schemas.microsoft.com/office/drawing/2014/main" id="{00000000-0008-0000-0100-000045000000}"/>
            </a:ext>
          </a:extLst>
        </xdr:cNvPr>
        <xdr:cNvSpPr>
          <a:spLocks noChangeShapeType="1"/>
        </xdr:cNvSpPr>
      </xdr:nvSpPr>
      <xdr:spPr bwMode="auto">
        <a:xfrm>
          <a:off x="8362950" y="4052208"/>
          <a:ext cx="38100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1104900</xdr:colOff>
      <xdr:row>7</xdr:row>
      <xdr:rowOff>1099458</xdr:rowOff>
    </xdr:from>
    <xdr:to>
      <xdr:col>5</xdr:col>
      <xdr:colOff>1390650</xdr:colOff>
      <xdr:row>7</xdr:row>
      <xdr:rowOff>1099458</xdr:rowOff>
    </xdr:to>
    <xdr:sp macro="" textlink="">
      <xdr:nvSpPr>
        <xdr:cNvPr id="70" name="Line 17">
          <a:extLst>
            <a:ext uri="{FF2B5EF4-FFF2-40B4-BE49-F238E27FC236}">
              <a16:creationId xmlns:a16="http://schemas.microsoft.com/office/drawing/2014/main" id="{00000000-0008-0000-0100-000046000000}"/>
            </a:ext>
          </a:extLst>
        </xdr:cNvPr>
        <xdr:cNvSpPr>
          <a:spLocks noChangeShapeType="1"/>
        </xdr:cNvSpPr>
      </xdr:nvSpPr>
      <xdr:spPr bwMode="auto">
        <a:xfrm>
          <a:off x="9277350" y="4052208"/>
          <a:ext cx="285750" cy="0"/>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1766887</xdr:colOff>
      <xdr:row>7</xdr:row>
      <xdr:rowOff>1099458</xdr:rowOff>
    </xdr:from>
    <xdr:to>
      <xdr:col>5</xdr:col>
      <xdr:colOff>2052637</xdr:colOff>
      <xdr:row>7</xdr:row>
      <xdr:rowOff>1099458</xdr:rowOff>
    </xdr:to>
    <xdr:sp macro="" textlink="">
      <xdr:nvSpPr>
        <xdr:cNvPr id="72" name="Line 17">
          <a:extLst>
            <a:ext uri="{FF2B5EF4-FFF2-40B4-BE49-F238E27FC236}">
              <a16:creationId xmlns:a16="http://schemas.microsoft.com/office/drawing/2014/main" id="{00000000-0008-0000-0100-000048000000}"/>
            </a:ext>
          </a:extLst>
        </xdr:cNvPr>
        <xdr:cNvSpPr>
          <a:spLocks noChangeShapeType="1"/>
        </xdr:cNvSpPr>
      </xdr:nvSpPr>
      <xdr:spPr bwMode="auto">
        <a:xfrm>
          <a:off x="12987337" y="4033158"/>
          <a:ext cx="285750" cy="0"/>
        </a:xfrm>
        <a:prstGeom prst="line">
          <a:avLst/>
        </a:prstGeom>
        <a:noFill/>
        <a:ln w="28575">
          <a:solidFill>
            <a:srgbClr val="00B0F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123825</xdr:colOff>
      <xdr:row>7</xdr:row>
      <xdr:rowOff>1528237</xdr:rowOff>
    </xdr:from>
    <xdr:to>
      <xdr:col>13</xdr:col>
      <xdr:colOff>2181225</xdr:colOff>
      <xdr:row>7</xdr:row>
      <xdr:rowOff>1733554</xdr:rowOff>
    </xdr:to>
    <xdr:grpSp>
      <xdr:nvGrpSpPr>
        <xdr:cNvPr id="73" name="Group 27">
          <a:extLst>
            <a:ext uri="{FF2B5EF4-FFF2-40B4-BE49-F238E27FC236}">
              <a16:creationId xmlns:a16="http://schemas.microsoft.com/office/drawing/2014/main" id="{00000000-0008-0000-0100-000049000000}"/>
            </a:ext>
          </a:extLst>
        </xdr:cNvPr>
        <xdr:cNvGrpSpPr>
          <a:grpSpLocks/>
        </xdr:cNvGrpSpPr>
      </xdr:nvGrpSpPr>
      <xdr:grpSpPr bwMode="auto">
        <a:xfrm>
          <a:off x="23612475" y="4480987"/>
          <a:ext cx="2057400" cy="205317"/>
          <a:chOff x="144" y="464"/>
          <a:chExt cx="216" cy="40"/>
        </a:xfrm>
      </xdr:grpSpPr>
      <xdr:sp macro="" textlink="">
        <xdr:nvSpPr>
          <xdr:cNvPr id="74" name="Rectangle 3">
            <a:extLst>
              <a:ext uri="{FF2B5EF4-FFF2-40B4-BE49-F238E27FC236}">
                <a16:creationId xmlns:a16="http://schemas.microsoft.com/office/drawing/2014/main" id="{00000000-0008-0000-0100-00004A000000}"/>
              </a:ext>
            </a:extLst>
          </xdr:cNvPr>
          <xdr:cNvSpPr>
            <a:spLocks noChangeArrowheads="1"/>
          </xdr:cNvSpPr>
        </xdr:nvSpPr>
        <xdr:spPr bwMode="auto">
          <a:xfrm>
            <a:off x="144" y="466"/>
            <a:ext cx="21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躯　体</a:t>
            </a:r>
          </a:p>
        </xdr:txBody>
      </xdr:sp>
      <xdr:sp macro="" textlink="">
        <xdr:nvSpPr>
          <xdr:cNvPr id="75" name="Line 6">
            <a:extLst>
              <a:ext uri="{FF2B5EF4-FFF2-40B4-BE49-F238E27FC236}">
                <a16:creationId xmlns:a16="http://schemas.microsoft.com/office/drawing/2014/main" id="{00000000-0008-0000-0100-00004B000000}"/>
              </a:ext>
            </a:extLst>
          </xdr:cNvPr>
          <xdr:cNvSpPr>
            <a:spLocks noChangeShapeType="1"/>
          </xdr:cNvSpPr>
        </xdr:nvSpPr>
        <xdr:spPr bwMode="auto">
          <a:xfrm>
            <a:off x="144" y="464"/>
            <a:ext cx="216"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137433</xdr:colOff>
      <xdr:row>7</xdr:row>
      <xdr:rowOff>891268</xdr:rowOff>
    </xdr:from>
    <xdr:to>
      <xdr:col>13</xdr:col>
      <xdr:colOff>1504951</xdr:colOff>
      <xdr:row>7</xdr:row>
      <xdr:rowOff>1257300</xdr:rowOff>
    </xdr:to>
    <xdr:sp macro="" textlink="">
      <xdr:nvSpPr>
        <xdr:cNvPr id="76" name="Text Box 13">
          <a:extLst>
            <a:ext uri="{FF2B5EF4-FFF2-40B4-BE49-F238E27FC236}">
              <a16:creationId xmlns:a16="http://schemas.microsoft.com/office/drawing/2014/main" id="{00000000-0008-0000-0100-00004C000000}"/>
            </a:ext>
          </a:extLst>
        </xdr:cNvPr>
        <xdr:cNvSpPr txBox="1">
          <a:spLocks noChangeArrowheads="1"/>
        </xdr:cNvSpPr>
      </xdr:nvSpPr>
      <xdr:spPr bwMode="auto">
        <a:xfrm>
          <a:off x="21492483" y="3844018"/>
          <a:ext cx="1367518" cy="36603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　塗布材　　</a:t>
          </a:r>
        </a:p>
      </xdr:txBody>
    </xdr:sp>
    <xdr:clientData/>
  </xdr:twoCellAnchor>
  <xdr:twoCellAnchor>
    <xdr:from>
      <xdr:col>13</xdr:col>
      <xdr:colOff>190500</xdr:colOff>
      <xdr:row>7</xdr:row>
      <xdr:rowOff>1099458</xdr:rowOff>
    </xdr:from>
    <xdr:to>
      <xdr:col>13</xdr:col>
      <xdr:colOff>571500</xdr:colOff>
      <xdr:row>7</xdr:row>
      <xdr:rowOff>1099458</xdr:rowOff>
    </xdr:to>
    <xdr:sp macro="" textlink="">
      <xdr:nvSpPr>
        <xdr:cNvPr id="77" name="Line 16">
          <a:extLst>
            <a:ext uri="{FF2B5EF4-FFF2-40B4-BE49-F238E27FC236}">
              <a16:creationId xmlns:a16="http://schemas.microsoft.com/office/drawing/2014/main" id="{00000000-0008-0000-0100-00004D000000}"/>
            </a:ext>
          </a:extLst>
        </xdr:cNvPr>
        <xdr:cNvSpPr>
          <a:spLocks noChangeShapeType="1"/>
        </xdr:cNvSpPr>
      </xdr:nvSpPr>
      <xdr:spPr bwMode="auto">
        <a:xfrm>
          <a:off x="21545550" y="4052208"/>
          <a:ext cx="38100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1432834</xdr:colOff>
      <xdr:row>7</xdr:row>
      <xdr:rowOff>723899</xdr:rowOff>
    </xdr:from>
    <xdr:to>
      <xdr:col>14</xdr:col>
      <xdr:colOff>3086100</xdr:colOff>
      <xdr:row>7</xdr:row>
      <xdr:rowOff>1048430</xdr:rowOff>
    </xdr:to>
    <xdr:sp macro="" textlink="">
      <xdr:nvSpPr>
        <xdr:cNvPr id="83" name="Text Box 13">
          <a:extLst>
            <a:ext uri="{FF2B5EF4-FFF2-40B4-BE49-F238E27FC236}">
              <a16:creationId xmlns:a16="http://schemas.microsoft.com/office/drawing/2014/main" id="{00000000-0008-0000-0100-000053000000}"/>
            </a:ext>
          </a:extLst>
        </xdr:cNvPr>
        <xdr:cNvSpPr txBox="1">
          <a:spLocks noChangeArrowheads="1"/>
        </xdr:cNvSpPr>
      </xdr:nvSpPr>
      <xdr:spPr bwMode="auto">
        <a:xfrm>
          <a:off x="28921984" y="3676649"/>
          <a:ext cx="1653266" cy="32453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　　　　　　　補助剤　　　　　　</a:t>
          </a:r>
        </a:p>
      </xdr:txBody>
    </xdr:sp>
    <xdr:clientData/>
  </xdr:twoCellAnchor>
  <xdr:twoCellAnchor>
    <xdr:from>
      <xdr:col>14</xdr:col>
      <xdr:colOff>114300</xdr:colOff>
      <xdr:row>7</xdr:row>
      <xdr:rowOff>1428750</xdr:rowOff>
    </xdr:from>
    <xdr:to>
      <xdr:col>14</xdr:col>
      <xdr:colOff>3124200</xdr:colOff>
      <xdr:row>7</xdr:row>
      <xdr:rowOff>1771650</xdr:rowOff>
    </xdr:to>
    <xdr:grpSp>
      <xdr:nvGrpSpPr>
        <xdr:cNvPr id="84" name="Group 27">
          <a:extLst>
            <a:ext uri="{FF2B5EF4-FFF2-40B4-BE49-F238E27FC236}">
              <a16:creationId xmlns:a16="http://schemas.microsoft.com/office/drawing/2014/main" id="{00000000-0008-0000-0100-000054000000}"/>
            </a:ext>
          </a:extLst>
        </xdr:cNvPr>
        <xdr:cNvGrpSpPr>
          <a:grpSpLocks/>
        </xdr:cNvGrpSpPr>
      </xdr:nvGrpSpPr>
      <xdr:grpSpPr bwMode="auto">
        <a:xfrm>
          <a:off x="26670000" y="4381500"/>
          <a:ext cx="3009900" cy="342900"/>
          <a:chOff x="144" y="447"/>
          <a:chExt cx="216" cy="57"/>
        </a:xfrm>
      </xdr:grpSpPr>
      <xdr:sp macro="" textlink="">
        <xdr:nvSpPr>
          <xdr:cNvPr id="85" name="Rectangle 3">
            <a:extLst>
              <a:ext uri="{FF2B5EF4-FFF2-40B4-BE49-F238E27FC236}">
                <a16:creationId xmlns:a16="http://schemas.microsoft.com/office/drawing/2014/main" id="{00000000-0008-0000-0100-000055000000}"/>
              </a:ext>
            </a:extLst>
          </xdr:cNvPr>
          <xdr:cNvSpPr>
            <a:spLocks noChangeArrowheads="1"/>
          </xdr:cNvSpPr>
        </xdr:nvSpPr>
        <xdr:spPr bwMode="auto">
          <a:xfrm>
            <a:off x="144" y="466"/>
            <a:ext cx="21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躯　体</a:t>
            </a:r>
          </a:p>
        </xdr:txBody>
      </xdr:sp>
      <xdr:sp macro="" textlink="">
        <xdr:nvSpPr>
          <xdr:cNvPr id="86" name="Line 6">
            <a:extLst>
              <a:ext uri="{FF2B5EF4-FFF2-40B4-BE49-F238E27FC236}">
                <a16:creationId xmlns:a16="http://schemas.microsoft.com/office/drawing/2014/main" id="{00000000-0008-0000-0100-000056000000}"/>
              </a:ext>
            </a:extLst>
          </xdr:cNvPr>
          <xdr:cNvSpPr>
            <a:spLocks noChangeShapeType="1"/>
          </xdr:cNvSpPr>
        </xdr:nvSpPr>
        <xdr:spPr bwMode="auto">
          <a:xfrm>
            <a:off x="144" y="464"/>
            <a:ext cx="216" cy="0"/>
          </a:xfrm>
          <a:prstGeom prst="line">
            <a:avLst/>
          </a:prstGeom>
          <a:noFill/>
          <a:ln w="28575">
            <a:solidFill>
              <a:srgbClr val="FFC000"/>
            </a:solidFill>
            <a:round/>
            <a:headEnd/>
            <a:tailEnd/>
          </a:ln>
          <a:extLst>
            <a:ext uri="{909E8E84-426E-40DD-AFC4-6F175D3DCCD1}">
              <a14:hiddenFill xmlns:a14="http://schemas.microsoft.com/office/drawing/2010/main">
                <a:noFill/>
              </a14:hiddenFill>
            </a:ext>
          </a:extLst>
        </xdr:spPr>
      </xdr:sp>
      <xdr:sp macro="" textlink="">
        <xdr:nvSpPr>
          <xdr:cNvPr id="87" name="Line 6">
            <a:extLst>
              <a:ext uri="{FF2B5EF4-FFF2-40B4-BE49-F238E27FC236}">
                <a16:creationId xmlns:a16="http://schemas.microsoft.com/office/drawing/2014/main" id="{00000000-0008-0000-0100-000057000000}"/>
              </a:ext>
            </a:extLst>
          </xdr:cNvPr>
          <xdr:cNvSpPr>
            <a:spLocks noChangeShapeType="1"/>
          </xdr:cNvSpPr>
        </xdr:nvSpPr>
        <xdr:spPr bwMode="auto">
          <a:xfrm>
            <a:off x="160" y="456"/>
            <a:ext cx="199"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88" name="Line 6">
            <a:extLst>
              <a:ext uri="{FF2B5EF4-FFF2-40B4-BE49-F238E27FC236}">
                <a16:creationId xmlns:a16="http://schemas.microsoft.com/office/drawing/2014/main" id="{00000000-0008-0000-0100-000058000000}"/>
              </a:ext>
            </a:extLst>
          </xdr:cNvPr>
          <xdr:cNvSpPr>
            <a:spLocks noChangeShapeType="1"/>
          </xdr:cNvSpPr>
        </xdr:nvSpPr>
        <xdr:spPr bwMode="auto">
          <a:xfrm>
            <a:off x="186" y="447"/>
            <a:ext cx="173" cy="0"/>
          </a:xfrm>
          <a:prstGeom prst="line">
            <a:avLst/>
          </a:prstGeom>
          <a:noFill/>
          <a:ln w="28575">
            <a:solidFill>
              <a:srgbClr val="0000FF"/>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1413784</xdr:colOff>
      <xdr:row>7</xdr:row>
      <xdr:rowOff>400049</xdr:rowOff>
    </xdr:from>
    <xdr:to>
      <xdr:col>14</xdr:col>
      <xdr:colOff>3200400</xdr:colOff>
      <xdr:row>7</xdr:row>
      <xdr:rowOff>724580</xdr:rowOff>
    </xdr:to>
    <xdr:sp macro="" textlink="">
      <xdr:nvSpPr>
        <xdr:cNvPr id="89" name="Text Box 13">
          <a:extLst>
            <a:ext uri="{FF2B5EF4-FFF2-40B4-BE49-F238E27FC236}">
              <a16:creationId xmlns:a16="http://schemas.microsoft.com/office/drawing/2014/main" id="{00000000-0008-0000-0100-000059000000}"/>
            </a:ext>
          </a:extLst>
        </xdr:cNvPr>
        <xdr:cNvSpPr txBox="1">
          <a:spLocks noChangeArrowheads="1"/>
        </xdr:cNvSpPr>
      </xdr:nvSpPr>
      <xdr:spPr bwMode="auto">
        <a:xfrm>
          <a:off x="28902934" y="3352799"/>
          <a:ext cx="1786616" cy="32453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　　　　　　　主剤　　　　　　</a:t>
          </a:r>
        </a:p>
      </xdr:txBody>
    </xdr:sp>
    <xdr:clientData/>
  </xdr:twoCellAnchor>
  <xdr:twoCellAnchor>
    <xdr:from>
      <xdr:col>14</xdr:col>
      <xdr:colOff>1485900</xdr:colOff>
      <xdr:row>7</xdr:row>
      <xdr:rowOff>508908</xdr:rowOff>
    </xdr:from>
    <xdr:to>
      <xdr:col>14</xdr:col>
      <xdr:colOff>1866900</xdr:colOff>
      <xdr:row>7</xdr:row>
      <xdr:rowOff>508908</xdr:rowOff>
    </xdr:to>
    <xdr:sp macro="" textlink="">
      <xdr:nvSpPr>
        <xdr:cNvPr id="90" name="Line 16">
          <a:extLst>
            <a:ext uri="{FF2B5EF4-FFF2-40B4-BE49-F238E27FC236}">
              <a16:creationId xmlns:a16="http://schemas.microsoft.com/office/drawing/2014/main" id="{00000000-0008-0000-0100-00005A000000}"/>
            </a:ext>
          </a:extLst>
        </xdr:cNvPr>
        <xdr:cNvSpPr>
          <a:spLocks noChangeShapeType="1"/>
        </xdr:cNvSpPr>
      </xdr:nvSpPr>
      <xdr:spPr bwMode="auto">
        <a:xfrm>
          <a:off x="28975050" y="3461658"/>
          <a:ext cx="38100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1413784</xdr:colOff>
      <xdr:row>7</xdr:row>
      <xdr:rowOff>57150</xdr:rowOff>
    </xdr:from>
    <xdr:to>
      <xdr:col>14</xdr:col>
      <xdr:colOff>3162300</xdr:colOff>
      <xdr:row>7</xdr:row>
      <xdr:rowOff>419781</xdr:rowOff>
    </xdr:to>
    <xdr:sp macro="" textlink="">
      <xdr:nvSpPr>
        <xdr:cNvPr id="91" name="Text Box 13">
          <a:extLst>
            <a:ext uri="{FF2B5EF4-FFF2-40B4-BE49-F238E27FC236}">
              <a16:creationId xmlns:a16="http://schemas.microsoft.com/office/drawing/2014/main" id="{00000000-0008-0000-0100-00005B000000}"/>
            </a:ext>
          </a:extLst>
        </xdr:cNvPr>
        <xdr:cNvSpPr txBox="1">
          <a:spLocks noChangeArrowheads="1"/>
        </xdr:cNvSpPr>
      </xdr:nvSpPr>
      <xdr:spPr bwMode="auto">
        <a:xfrm>
          <a:off x="28902934" y="3009900"/>
          <a:ext cx="1748516" cy="36263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　　　　　　　湿潤散水　　　　</a:t>
          </a:r>
        </a:p>
      </xdr:txBody>
    </xdr:sp>
    <xdr:clientData/>
  </xdr:twoCellAnchor>
  <xdr:twoCellAnchor>
    <xdr:from>
      <xdr:col>14</xdr:col>
      <xdr:colOff>1485900</xdr:colOff>
      <xdr:row>7</xdr:row>
      <xdr:rowOff>204108</xdr:rowOff>
    </xdr:from>
    <xdr:to>
      <xdr:col>14</xdr:col>
      <xdr:colOff>1866900</xdr:colOff>
      <xdr:row>7</xdr:row>
      <xdr:rowOff>204108</xdr:rowOff>
    </xdr:to>
    <xdr:sp macro="" textlink="">
      <xdr:nvSpPr>
        <xdr:cNvPr id="92" name="Line 16">
          <a:extLst>
            <a:ext uri="{FF2B5EF4-FFF2-40B4-BE49-F238E27FC236}">
              <a16:creationId xmlns:a16="http://schemas.microsoft.com/office/drawing/2014/main" id="{00000000-0008-0000-0100-00005C000000}"/>
            </a:ext>
          </a:extLst>
        </xdr:cNvPr>
        <xdr:cNvSpPr>
          <a:spLocks noChangeShapeType="1"/>
        </xdr:cNvSpPr>
      </xdr:nvSpPr>
      <xdr:spPr bwMode="auto">
        <a:xfrm>
          <a:off x="28975050" y="3156858"/>
          <a:ext cx="381000" cy="0"/>
        </a:xfrm>
        <a:prstGeom prst="line">
          <a:avLst/>
        </a:prstGeom>
        <a:noFill/>
        <a:ln w="28575">
          <a:solidFill>
            <a:srgbClr val="0000FF"/>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1485900</xdr:colOff>
      <xdr:row>7</xdr:row>
      <xdr:rowOff>813708</xdr:rowOff>
    </xdr:from>
    <xdr:to>
      <xdr:col>14</xdr:col>
      <xdr:colOff>1866900</xdr:colOff>
      <xdr:row>7</xdr:row>
      <xdr:rowOff>813708</xdr:rowOff>
    </xdr:to>
    <xdr:sp macro="" textlink="">
      <xdr:nvSpPr>
        <xdr:cNvPr id="93" name="Line 16">
          <a:extLst>
            <a:ext uri="{FF2B5EF4-FFF2-40B4-BE49-F238E27FC236}">
              <a16:creationId xmlns:a16="http://schemas.microsoft.com/office/drawing/2014/main" id="{00000000-0008-0000-0100-00005D000000}"/>
            </a:ext>
          </a:extLst>
        </xdr:cNvPr>
        <xdr:cNvSpPr>
          <a:spLocks noChangeShapeType="1"/>
        </xdr:cNvSpPr>
      </xdr:nvSpPr>
      <xdr:spPr bwMode="auto">
        <a:xfrm>
          <a:off x="28975050" y="3766458"/>
          <a:ext cx="381000" cy="0"/>
        </a:xfrm>
        <a:prstGeom prst="line">
          <a:avLst/>
        </a:prstGeom>
        <a:noFill/>
        <a:ln w="28575">
          <a:solidFill>
            <a:srgbClr val="FFC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161925</xdr:colOff>
      <xdr:row>7</xdr:row>
      <xdr:rowOff>1408430</xdr:rowOff>
    </xdr:from>
    <xdr:to>
      <xdr:col>15</xdr:col>
      <xdr:colOff>2219325</xdr:colOff>
      <xdr:row>7</xdr:row>
      <xdr:rowOff>1771650</xdr:rowOff>
    </xdr:to>
    <xdr:grpSp>
      <xdr:nvGrpSpPr>
        <xdr:cNvPr id="95" name="Group 27">
          <a:extLst>
            <a:ext uri="{FF2B5EF4-FFF2-40B4-BE49-F238E27FC236}">
              <a16:creationId xmlns:a16="http://schemas.microsoft.com/office/drawing/2014/main" id="{00000000-0008-0000-0100-00005F000000}"/>
            </a:ext>
          </a:extLst>
        </xdr:cNvPr>
        <xdr:cNvGrpSpPr>
          <a:grpSpLocks/>
        </xdr:cNvGrpSpPr>
      </xdr:nvGrpSpPr>
      <xdr:grpSpPr bwMode="auto">
        <a:xfrm>
          <a:off x="29937075" y="4361180"/>
          <a:ext cx="2057400" cy="363220"/>
          <a:chOff x="144" y="456"/>
          <a:chExt cx="216" cy="48"/>
        </a:xfrm>
      </xdr:grpSpPr>
      <xdr:sp macro="" textlink="">
        <xdr:nvSpPr>
          <xdr:cNvPr id="96" name="Rectangle 3">
            <a:extLst>
              <a:ext uri="{FF2B5EF4-FFF2-40B4-BE49-F238E27FC236}">
                <a16:creationId xmlns:a16="http://schemas.microsoft.com/office/drawing/2014/main" id="{00000000-0008-0000-0100-000060000000}"/>
              </a:ext>
            </a:extLst>
          </xdr:cNvPr>
          <xdr:cNvSpPr>
            <a:spLocks noChangeArrowheads="1"/>
          </xdr:cNvSpPr>
        </xdr:nvSpPr>
        <xdr:spPr bwMode="auto">
          <a:xfrm>
            <a:off x="144" y="466"/>
            <a:ext cx="21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躯　体</a:t>
            </a:r>
          </a:p>
        </xdr:txBody>
      </xdr:sp>
      <xdr:sp macro="" textlink="">
        <xdr:nvSpPr>
          <xdr:cNvPr id="97" name="Line 6">
            <a:extLst>
              <a:ext uri="{FF2B5EF4-FFF2-40B4-BE49-F238E27FC236}">
                <a16:creationId xmlns:a16="http://schemas.microsoft.com/office/drawing/2014/main" id="{00000000-0008-0000-0100-000061000000}"/>
              </a:ext>
            </a:extLst>
          </xdr:cNvPr>
          <xdr:cNvSpPr>
            <a:spLocks noChangeShapeType="1"/>
          </xdr:cNvSpPr>
        </xdr:nvSpPr>
        <xdr:spPr bwMode="auto">
          <a:xfrm>
            <a:off x="144" y="464"/>
            <a:ext cx="216"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98" name="Line 6">
            <a:extLst>
              <a:ext uri="{FF2B5EF4-FFF2-40B4-BE49-F238E27FC236}">
                <a16:creationId xmlns:a16="http://schemas.microsoft.com/office/drawing/2014/main" id="{00000000-0008-0000-0100-000062000000}"/>
              </a:ext>
            </a:extLst>
          </xdr:cNvPr>
          <xdr:cNvSpPr>
            <a:spLocks noChangeShapeType="1"/>
          </xdr:cNvSpPr>
        </xdr:nvSpPr>
        <xdr:spPr bwMode="auto">
          <a:xfrm>
            <a:off x="160" y="456"/>
            <a:ext cx="199"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15</xdr:col>
      <xdr:colOff>118384</xdr:colOff>
      <xdr:row>7</xdr:row>
      <xdr:rowOff>915081</xdr:rowOff>
    </xdr:from>
    <xdr:to>
      <xdr:col>15</xdr:col>
      <xdr:colOff>2533650</xdr:colOff>
      <xdr:row>7</xdr:row>
      <xdr:rowOff>1277031</xdr:rowOff>
    </xdr:to>
    <xdr:sp macro="" textlink="">
      <xdr:nvSpPr>
        <xdr:cNvPr id="99" name="Text Box 13">
          <a:extLst>
            <a:ext uri="{FF2B5EF4-FFF2-40B4-BE49-F238E27FC236}">
              <a16:creationId xmlns:a16="http://schemas.microsoft.com/office/drawing/2014/main" id="{00000000-0008-0000-0100-000063000000}"/>
            </a:ext>
          </a:extLst>
        </xdr:cNvPr>
        <xdr:cNvSpPr txBox="1">
          <a:spLocks noChangeArrowheads="1"/>
        </xdr:cNvSpPr>
      </xdr:nvSpPr>
      <xdr:spPr bwMode="auto">
        <a:xfrm>
          <a:off x="5204734" y="4096431"/>
          <a:ext cx="2415266" cy="361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　塗布材（主剤と助剤の混合液）　　　　　　</a:t>
          </a:r>
        </a:p>
      </xdr:txBody>
    </xdr:sp>
    <xdr:clientData/>
  </xdr:twoCellAnchor>
  <xdr:twoCellAnchor>
    <xdr:from>
      <xdr:col>15</xdr:col>
      <xdr:colOff>190500</xdr:colOff>
      <xdr:row>7</xdr:row>
      <xdr:rowOff>1118508</xdr:rowOff>
    </xdr:from>
    <xdr:to>
      <xdr:col>15</xdr:col>
      <xdr:colOff>571500</xdr:colOff>
      <xdr:row>7</xdr:row>
      <xdr:rowOff>1118508</xdr:rowOff>
    </xdr:to>
    <xdr:sp macro="" textlink="">
      <xdr:nvSpPr>
        <xdr:cNvPr id="100" name="Line 16">
          <a:extLst>
            <a:ext uri="{FF2B5EF4-FFF2-40B4-BE49-F238E27FC236}">
              <a16:creationId xmlns:a16="http://schemas.microsoft.com/office/drawing/2014/main" id="{00000000-0008-0000-0100-000064000000}"/>
            </a:ext>
          </a:extLst>
        </xdr:cNvPr>
        <xdr:cNvSpPr>
          <a:spLocks noChangeShapeType="1"/>
        </xdr:cNvSpPr>
      </xdr:nvSpPr>
      <xdr:spPr bwMode="auto">
        <a:xfrm>
          <a:off x="5276850" y="4299858"/>
          <a:ext cx="38100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I211"/>
  <sheetViews>
    <sheetView view="pageBreakPreview" zoomScale="75" zoomScaleNormal="75" zoomScaleSheetLayoutView="75" workbookViewId="0">
      <selection activeCell="A5" sqref="A5"/>
    </sheetView>
  </sheetViews>
  <sheetFormatPr defaultColWidth="2.375" defaultRowHeight="12" x14ac:dyDescent="0.15"/>
  <cols>
    <col min="1" max="1" width="2.375" style="18"/>
    <col min="2" max="2" width="2.375" style="18" customWidth="1"/>
    <col min="3" max="37" width="2.375" style="18"/>
    <col min="38" max="38" width="2.375" style="18" customWidth="1"/>
    <col min="39" max="252" width="2.375" style="18"/>
    <col min="253" max="253" width="2.375" style="18" customWidth="1"/>
    <col min="254" max="288" width="2.375" style="18"/>
    <col min="289" max="289" width="2.375" style="18" customWidth="1"/>
    <col min="290" max="508" width="2.375" style="18"/>
    <col min="509" max="509" width="2.375" style="18" customWidth="1"/>
    <col min="510" max="544" width="2.375" style="18"/>
    <col min="545" max="545" width="2.375" style="18" customWidth="1"/>
    <col min="546" max="764" width="2.375" style="18"/>
    <col min="765" max="765" width="2.375" style="18" customWidth="1"/>
    <col min="766" max="800" width="2.375" style="18"/>
    <col min="801" max="801" width="2.375" style="18" customWidth="1"/>
    <col min="802" max="1020" width="2.375" style="18"/>
    <col min="1021" max="1021" width="2.375" style="18" customWidth="1"/>
    <col min="1022" max="1056" width="2.375" style="18"/>
    <col min="1057" max="1057" width="2.375" style="18" customWidth="1"/>
    <col min="1058" max="1276" width="2.375" style="18"/>
    <col min="1277" max="1277" width="2.375" style="18" customWidth="1"/>
    <col min="1278" max="1312" width="2.375" style="18"/>
    <col min="1313" max="1313" width="2.375" style="18" customWidth="1"/>
    <col min="1314" max="1532" width="2.375" style="18"/>
    <col min="1533" max="1533" width="2.375" style="18" customWidth="1"/>
    <col min="1534" max="1568" width="2.375" style="18"/>
    <col min="1569" max="1569" width="2.375" style="18" customWidth="1"/>
    <col min="1570" max="1788" width="2.375" style="18"/>
    <col min="1789" max="1789" width="2.375" style="18" customWidth="1"/>
    <col min="1790" max="1824" width="2.375" style="18"/>
    <col min="1825" max="1825" width="2.375" style="18" customWidth="1"/>
    <col min="1826" max="2044" width="2.375" style="18"/>
    <col min="2045" max="2045" width="2.375" style="18" customWidth="1"/>
    <col min="2046" max="2080" width="2.375" style="18"/>
    <col min="2081" max="2081" width="2.375" style="18" customWidth="1"/>
    <col min="2082" max="2300" width="2.375" style="18"/>
    <col min="2301" max="2301" width="2.375" style="18" customWidth="1"/>
    <col min="2302" max="2336" width="2.375" style="18"/>
    <col min="2337" max="2337" width="2.375" style="18" customWidth="1"/>
    <col min="2338" max="2556" width="2.375" style="18"/>
    <col min="2557" max="2557" width="2.375" style="18" customWidth="1"/>
    <col min="2558" max="2592" width="2.375" style="18"/>
    <col min="2593" max="2593" width="2.375" style="18" customWidth="1"/>
    <col min="2594" max="2812" width="2.375" style="18"/>
    <col min="2813" max="2813" width="2.375" style="18" customWidth="1"/>
    <col min="2814" max="2848" width="2.375" style="18"/>
    <col min="2849" max="2849" width="2.375" style="18" customWidth="1"/>
    <col min="2850" max="3068" width="2.375" style="18"/>
    <col min="3069" max="3069" width="2.375" style="18" customWidth="1"/>
    <col min="3070" max="3104" width="2.375" style="18"/>
    <col min="3105" max="3105" width="2.375" style="18" customWidth="1"/>
    <col min="3106" max="3324" width="2.375" style="18"/>
    <col min="3325" max="3325" width="2.375" style="18" customWidth="1"/>
    <col min="3326" max="3360" width="2.375" style="18"/>
    <col min="3361" max="3361" width="2.375" style="18" customWidth="1"/>
    <col min="3362" max="3580" width="2.375" style="18"/>
    <col min="3581" max="3581" width="2.375" style="18" customWidth="1"/>
    <col min="3582" max="3616" width="2.375" style="18"/>
    <col min="3617" max="3617" width="2.375" style="18" customWidth="1"/>
    <col min="3618" max="3836" width="2.375" style="18"/>
    <col min="3837" max="3837" width="2.375" style="18" customWidth="1"/>
    <col min="3838" max="3872" width="2.375" style="18"/>
    <col min="3873" max="3873" width="2.375" style="18" customWidth="1"/>
    <col min="3874" max="4092" width="2.375" style="18"/>
    <col min="4093" max="4093" width="2.375" style="18" customWidth="1"/>
    <col min="4094" max="4128" width="2.375" style="18"/>
    <col min="4129" max="4129" width="2.375" style="18" customWidth="1"/>
    <col min="4130" max="4348" width="2.375" style="18"/>
    <col min="4349" max="4349" width="2.375" style="18" customWidth="1"/>
    <col min="4350" max="4384" width="2.375" style="18"/>
    <col min="4385" max="4385" width="2.375" style="18" customWidth="1"/>
    <col min="4386" max="4604" width="2.375" style="18"/>
    <col min="4605" max="4605" width="2.375" style="18" customWidth="1"/>
    <col min="4606" max="4640" width="2.375" style="18"/>
    <col min="4641" max="4641" width="2.375" style="18" customWidth="1"/>
    <col min="4642" max="4860" width="2.375" style="18"/>
    <col min="4861" max="4861" width="2.375" style="18" customWidth="1"/>
    <col min="4862" max="4896" width="2.375" style="18"/>
    <col min="4897" max="4897" width="2.375" style="18" customWidth="1"/>
    <col min="4898" max="5116" width="2.375" style="18"/>
    <col min="5117" max="5117" width="2.375" style="18" customWidth="1"/>
    <col min="5118" max="5152" width="2.375" style="18"/>
    <col min="5153" max="5153" width="2.375" style="18" customWidth="1"/>
    <col min="5154" max="5372" width="2.375" style="18"/>
    <col min="5373" max="5373" width="2.375" style="18" customWidth="1"/>
    <col min="5374" max="5408" width="2.375" style="18"/>
    <col min="5409" max="5409" width="2.375" style="18" customWidth="1"/>
    <col min="5410" max="5628" width="2.375" style="18"/>
    <col min="5629" max="5629" width="2.375" style="18" customWidth="1"/>
    <col min="5630" max="5664" width="2.375" style="18"/>
    <col min="5665" max="5665" width="2.375" style="18" customWidth="1"/>
    <col min="5666" max="5884" width="2.375" style="18"/>
    <col min="5885" max="5885" width="2.375" style="18" customWidth="1"/>
    <col min="5886" max="5920" width="2.375" style="18"/>
    <col min="5921" max="5921" width="2.375" style="18" customWidth="1"/>
    <col min="5922" max="6140" width="2.375" style="18"/>
    <col min="6141" max="6141" width="2.375" style="18" customWidth="1"/>
    <col min="6142" max="6176" width="2.375" style="18"/>
    <col min="6177" max="6177" width="2.375" style="18" customWidth="1"/>
    <col min="6178" max="6396" width="2.375" style="18"/>
    <col min="6397" max="6397" width="2.375" style="18" customWidth="1"/>
    <col min="6398" max="6432" width="2.375" style="18"/>
    <col min="6433" max="6433" width="2.375" style="18" customWidth="1"/>
    <col min="6434" max="6652" width="2.375" style="18"/>
    <col min="6653" max="6653" width="2.375" style="18" customWidth="1"/>
    <col min="6654" max="6688" width="2.375" style="18"/>
    <col min="6689" max="6689" width="2.375" style="18" customWidth="1"/>
    <col min="6690" max="6908" width="2.375" style="18"/>
    <col min="6909" max="6909" width="2.375" style="18" customWidth="1"/>
    <col min="6910" max="6944" width="2.375" style="18"/>
    <col min="6945" max="6945" width="2.375" style="18" customWidth="1"/>
    <col min="6946" max="7164" width="2.375" style="18"/>
    <col min="7165" max="7165" width="2.375" style="18" customWidth="1"/>
    <col min="7166" max="7200" width="2.375" style="18"/>
    <col min="7201" max="7201" width="2.375" style="18" customWidth="1"/>
    <col min="7202" max="7420" width="2.375" style="18"/>
    <col min="7421" max="7421" width="2.375" style="18" customWidth="1"/>
    <col min="7422" max="7456" width="2.375" style="18"/>
    <col min="7457" max="7457" width="2.375" style="18" customWidth="1"/>
    <col min="7458" max="7676" width="2.375" style="18"/>
    <col min="7677" max="7677" width="2.375" style="18" customWidth="1"/>
    <col min="7678" max="7712" width="2.375" style="18"/>
    <col min="7713" max="7713" width="2.375" style="18" customWidth="1"/>
    <col min="7714" max="7932" width="2.375" style="18"/>
    <col min="7933" max="7933" width="2.375" style="18" customWidth="1"/>
    <col min="7934" max="7968" width="2.375" style="18"/>
    <col min="7969" max="7969" width="2.375" style="18" customWidth="1"/>
    <col min="7970" max="8188" width="2.375" style="18"/>
    <col min="8189" max="8189" width="2.375" style="18" customWidth="1"/>
    <col min="8190" max="8224" width="2.375" style="18"/>
    <col min="8225" max="8225" width="2.375" style="18" customWidth="1"/>
    <col min="8226" max="8444" width="2.375" style="18"/>
    <col min="8445" max="8445" width="2.375" style="18" customWidth="1"/>
    <col min="8446" max="8480" width="2.375" style="18"/>
    <col min="8481" max="8481" width="2.375" style="18" customWidth="1"/>
    <col min="8482" max="8700" width="2.375" style="18"/>
    <col min="8701" max="8701" width="2.375" style="18" customWidth="1"/>
    <col min="8702" max="8736" width="2.375" style="18"/>
    <col min="8737" max="8737" width="2.375" style="18" customWidth="1"/>
    <col min="8738" max="8956" width="2.375" style="18"/>
    <col min="8957" max="8957" width="2.375" style="18" customWidth="1"/>
    <col min="8958" max="8992" width="2.375" style="18"/>
    <col min="8993" max="8993" width="2.375" style="18" customWidth="1"/>
    <col min="8994" max="9212" width="2.375" style="18"/>
    <col min="9213" max="9213" width="2.375" style="18" customWidth="1"/>
    <col min="9214" max="9248" width="2.375" style="18"/>
    <col min="9249" max="9249" width="2.375" style="18" customWidth="1"/>
    <col min="9250" max="9468" width="2.375" style="18"/>
    <col min="9469" max="9469" width="2.375" style="18" customWidth="1"/>
    <col min="9470" max="9504" width="2.375" style="18"/>
    <col min="9505" max="9505" width="2.375" style="18" customWidth="1"/>
    <col min="9506" max="9724" width="2.375" style="18"/>
    <col min="9725" max="9725" width="2.375" style="18" customWidth="1"/>
    <col min="9726" max="9760" width="2.375" style="18"/>
    <col min="9761" max="9761" width="2.375" style="18" customWidth="1"/>
    <col min="9762" max="9980" width="2.375" style="18"/>
    <col min="9981" max="9981" width="2.375" style="18" customWidth="1"/>
    <col min="9982" max="10016" width="2.375" style="18"/>
    <col min="10017" max="10017" width="2.375" style="18" customWidth="1"/>
    <col min="10018" max="10236" width="2.375" style="18"/>
    <col min="10237" max="10237" width="2.375" style="18" customWidth="1"/>
    <col min="10238" max="10272" width="2.375" style="18"/>
    <col min="10273" max="10273" width="2.375" style="18" customWidth="1"/>
    <col min="10274" max="10492" width="2.375" style="18"/>
    <col min="10493" max="10493" width="2.375" style="18" customWidth="1"/>
    <col min="10494" max="10528" width="2.375" style="18"/>
    <col min="10529" max="10529" width="2.375" style="18" customWidth="1"/>
    <col min="10530" max="10748" width="2.375" style="18"/>
    <col min="10749" max="10749" width="2.375" style="18" customWidth="1"/>
    <col min="10750" max="10784" width="2.375" style="18"/>
    <col min="10785" max="10785" width="2.375" style="18" customWidth="1"/>
    <col min="10786" max="11004" width="2.375" style="18"/>
    <col min="11005" max="11005" width="2.375" style="18" customWidth="1"/>
    <col min="11006" max="11040" width="2.375" style="18"/>
    <col min="11041" max="11041" width="2.375" style="18" customWidth="1"/>
    <col min="11042" max="11260" width="2.375" style="18"/>
    <col min="11261" max="11261" width="2.375" style="18" customWidth="1"/>
    <col min="11262" max="11296" width="2.375" style="18"/>
    <col min="11297" max="11297" width="2.375" style="18" customWidth="1"/>
    <col min="11298" max="11516" width="2.375" style="18"/>
    <col min="11517" max="11517" width="2.375" style="18" customWidth="1"/>
    <col min="11518" max="11552" width="2.375" style="18"/>
    <col min="11553" max="11553" width="2.375" style="18" customWidth="1"/>
    <col min="11554" max="11772" width="2.375" style="18"/>
    <col min="11773" max="11773" width="2.375" style="18" customWidth="1"/>
    <col min="11774" max="11808" width="2.375" style="18"/>
    <col min="11809" max="11809" width="2.375" style="18" customWidth="1"/>
    <col min="11810" max="12028" width="2.375" style="18"/>
    <col min="12029" max="12029" width="2.375" style="18" customWidth="1"/>
    <col min="12030" max="12064" width="2.375" style="18"/>
    <col min="12065" max="12065" width="2.375" style="18" customWidth="1"/>
    <col min="12066" max="12284" width="2.375" style="18"/>
    <col min="12285" max="12285" width="2.375" style="18" customWidth="1"/>
    <col min="12286" max="12320" width="2.375" style="18"/>
    <col min="12321" max="12321" width="2.375" style="18" customWidth="1"/>
    <col min="12322" max="12540" width="2.375" style="18"/>
    <col min="12541" max="12541" width="2.375" style="18" customWidth="1"/>
    <col min="12542" max="12576" width="2.375" style="18"/>
    <col min="12577" max="12577" width="2.375" style="18" customWidth="1"/>
    <col min="12578" max="12796" width="2.375" style="18"/>
    <col min="12797" max="12797" width="2.375" style="18" customWidth="1"/>
    <col min="12798" max="12832" width="2.375" style="18"/>
    <col min="12833" max="12833" width="2.375" style="18" customWidth="1"/>
    <col min="12834" max="13052" width="2.375" style="18"/>
    <col min="13053" max="13053" width="2.375" style="18" customWidth="1"/>
    <col min="13054" max="13088" width="2.375" style="18"/>
    <col min="13089" max="13089" width="2.375" style="18" customWidth="1"/>
    <col min="13090" max="13308" width="2.375" style="18"/>
    <col min="13309" max="13309" width="2.375" style="18" customWidth="1"/>
    <col min="13310" max="13344" width="2.375" style="18"/>
    <col min="13345" max="13345" width="2.375" style="18" customWidth="1"/>
    <col min="13346" max="13564" width="2.375" style="18"/>
    <col min="13565" max="13565" width="2.375" style="18" customWidth="1"/>
    <col min="13566" max="13600" width="2.375" style="18"/>
    <col min="13601" max="13601" width="2.375" style="18" customWidth="1"/>
    <col min="13602" max="13820" width="2.375" style="18"/>
    <col min="13821" max="13821" width="2.375" style="18" customWidth="1"/>
    <col min="13822" max="13856" width="2.375" style="18"/>
    <col min="13857" max="13857" width="2.375" style="18" customWidth="1"/>
    <col min="13858" max="14076" width="2.375" style="18"/>
    <col min="14077" max="14077" width="2.375" style="18" customWidth="1"/>
    <col min="14078" max="14112" width="2.375" style="18"/>
    <col min="14113" max="14113" width="2.375" style="18" customWidth="1"/>
    <col min="14114" max="14332" width="2.375" style="18"/>
    <col min="14333" max="14333" width="2.375" style="18" customWidth="1"/>
    <col min="14334" max="14368" width="2.375" style="18"/>
    <col min="14369" max="14369" width="2.375" style="18" customWidth="1"/>
    <col min="14370" max="14588" width="2.375" style="18"/>
    <col min="14589" max="14589" width="2.375" style="18" customWidth="1"/>
    <col min="14590" max="14624" width="2.375" style="18"/>
    <col min="14625" max="14625" width="2.375" style="18" customWidth="1"/>
    <col min="14626" max="14844" width="2.375" style="18"/>
    <col min="14845" max="14845" width="2.375" style="18" customWidth="1"/>
    <col min="14846" max="14880" width="2.375" style="18"/>
    <col min="14881" max="14881" width="2.375" style="18" customWidth="1"/>
    <col min="14882" max="15100" width="2.375" style="18"/>
    <col min="15101" max="15101" width="2.375" style="18" customWidth="1"/>
    <col min="15102" max="15136" width="2.375" style="18"/>
    <col min="15137" max="15137" width="2.375" style="18" customWidth="1"/>
    <col min="15138" max="15356" width="2.375" style="18"/>
    <col min="15357" max="15357" width="2.375" style="18" customWidth="1"/>
    <col min="15358" max="15392" width="2.375" style="18"/>
    <col min="15393" max="15393" width="2.375" style="18" customWidth="1"/>
    <col min="15394" max="15612" width="2.375" style="18"/>
    <col min="15613" max="15613" width="2.375" style="18" customWidth="1"/>
    <col min="15614" max="15648" width="2.375" style="18"/>
    <col min="15649" max="15649" width="2.375" style="18" customWidth="1"/>
    <col min="15650" max="15868" width="2.375" style="18"/>
    <col min="15869" max="15869" width="2.375" style="18" customWidth="1"/>
    <col min="15870" max="15904" width="2.375" style="18"/>
    <col min="15905" max="15905" width="2.375" style="18" customWidth="1"/>
    <col min="15906" max="16124" width="2.375" style="18"/>
    <col min="16125" max="16125" width="2.375" style="18" customWidth="1"/>
    <col min="16126" max="16160" width="2.375" style="18"/>
    <col min="16161" max="16161" width="2.375" style="18" customWidth="1"/>
    <col min="16162" max="16384" width="2.375" style="18"/>
  </cols>
  <sheetData>
    <row r="2" spans="1:35" ht="12" customHeight="1" x14ac:dyDescent="0.15">
      <c r="A2" s="120" t="s">
        <v>169</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row>
    <row r="3" spans="1:35" ht="12" customHeight="1" x14ac:dyDescent="0.15">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row>
    <row r="5" spans="1:35" x14ac:dyDescent="0.15">
      <c r="B5" s="18" t="s">
        <v>14</v>
      </c>
    </row>
    <row r="7" spans="1:35" x14ac:dyDescent="0.15">
      <c r="C7" s="18" t="s">
        <v>37</v>
      </c>
    </row>
    <row r="10" spans="1:35" x14ac:dyDescent="0.15">
      <c r="B10" s="18" t="s">
        <v>15</v>
      </c>
    </row>
    <row r="12" spans="1:35" x14ac:dyDescent="0.15">
      <c r="C12" s="18" t="s">
        <v>170</v>
      </c>
    </row>
    <row r="13" spans="1:35" x14ac:dyDescent="0.15">
      <c r="C13" s="18" t="s">
        <v>171</v>
      </c>
    </row>
    <row r="15" spans="1:35" x14ac:dyDescent="0.15">
      <c r="C15" s="18" t="s">
        <v>38</v>
      </c>
    </row>
    <row r="16" spans="1:35" x14ac:dyDescent="0.15">
      <c r="C16" s="18" t="s">
        <v>39</v>
      </c>
    </row>
    <row r="18" spans="2:38" x14ac:dyDescent="0.15">
      <c r="C18" s="18" t="s">
        <v>40</v>
      </c>
      <c r="AK18" s="20" t="s">
        <v>41</v>
      </c>
      <c r="AL18" s="20" t="s">
        <v>161</v>
      </c>
    </row>
    <row r="19" spans="2:38" x14ac:dyDescent="0.15">
      <c r="C19" s="18" t="s">
        <v>42</v>
      </c>
    </row>
    <row r="20" spans="2:38" x14ac:dyDescent="0.15">
      <c r="B20" s="19"/>
      <c r="C20" s="18" t="s">
        <v>43</v>
      </c>
    </row>
    <row r="21" spans="2:38" x14ac:dyDescent="0.15">
      <c r="C21" s="18" t="s">
        <v>44</v>
      </c>
    </row>
    <row r="22" spans="2:38" x14ac:dyDescent="0.15">
      <c r="C22" s="18" t="s">
        <v>45</v>
      </c>
    </row>
    <row r="24" spans="2:38" x14ac:dyDescent="0.15">
      <c r="C24" s="18" t="s">
        <v>172</v>
      </c>
    </row>
    <row r="26" spans="2:38" x14ac:dyDescent="0.15">
      <c r="C26" s="21"/>
      <c r="D26" s="22"/>
      <c r="E26" s="22"/>
      <c r="F26" s="22"/>
      <c r="G26" s="22"/>
      <c r="H26" s="22"/>
      <c r="I26" s="22"/>
      <c r="J26" s="22"/>
      <c r="K26" s="22"/>
      <c r="L26" s="22"/>
      <c r="M26" s="22"/>
      <c r="N26" s="22"/>
      <c r="O26" s="22"/>
      <c r="P26" s="22"/>
      <c r="Q26" s="22"/>
      <c r="R26" s="22"/>
      <c r="S26" s="22"/>
      <c r="T26" s="22"/>
      <c r="U26" s="22"/>
      <c r="V26" s="22"/>
      <c r="W26" s="22"/>
      <c r="X26" s="22"/>
      <c r="Y26" s="22"/>
      <c r="Z26" s="23"/>
      <c r="AK26" s="20" t="s">
        <v>41</v>
      </c>
      <c r="AL26" s="20" t="s">
        <v>16</v>
      </c>
    </row>
    <row r="27" spans="2:38" ht="13.5" x14ac:dyDescent="0.15">
      <c r="C27" s="24"/>
      <c r="D27" s="18" t="s">
        <v>17</v>
      </c>
      <c r="Z27" s="25"/>
    </row>
    <row r="28" spans="2:38" x14ac:dyDescent="0.15">
      <c r="C28" s="24"/>
      <c r="T28" s="121" t="s">
        <v>18</v>
      </c>
      <c r="U28" s="121"/>
      <c r="V28" s="121"/>
      <c r="W28" s="121"/>
      <c r="X28" s="121"/>
      <c r="Y28" s="121"/>
      <c r="Z28" s="25"/>
    </row>
    <row r="29" spans="2:38" x14ac:dyDescent="0.15">
      <c r="C29" s="24"/>
      <c r="L29" s="121" t="s">
        <v>19</v>
      </c>
      <c r="M29" s="121"/>
      <c r="N29" s="121"/>
      <c r="O29" s="121"/>
      <c r="P29" s="121"/>
      <c r="Q29" s="121"/>
      <c r="T29" s="121"/>
      <c r="U29" s="121"/>
      <c r="V29" s="121"/>
      <c r="W29" s="121"/>
      <c r="X29" s="121"/>
      <c r="Y29" s="121"/>
      <c r="Z29" s="25"/>
    </row>
    <row r="30" spans="2:38" x14ac:dyDescent="0.15">
      <c r="C30" s="24"/>
      <c r="L30" s="121"/>
      <c r="M30" s="121"/>
      <c r="N30" s="121"/>
      <c r="O30" s="121"/>
      <c r="P30" s="121"/>
      <c r="Q30" s="121"/>
      <c r="Z30" s="25"/>
    </row>
    <row r="31" spans="2:38" x14ac:dyDescent="0.15">
      <c r="C31" s="24"/>
      <c r="D31" s="121" t="s">
        <v>20</v>
      </c>
      <c r="E31" s="121"/>
      <c r="F31" s="121"/>
      <c r="G31" s="121"/>
      <c r="H31" s="121"/>
      <c r="I31" s="121"/>
      <c r="L31" s="121"/>
      <c r="M31" s="121"/>
      <c r="N31" s="121"/>
      <c r="O31" s="121"/>
      <c r="P31" s="121"/>
      <c r="Q31" s="121"/>
      <c r="T31" s="121" t="s">
        <v>21</v>
      </c>
      <c r="U31" s="121"/>
      <c r="V31" s="121"/>
      <c r="W31" s="121"/>
      <c r="X31" s="121"/>
      <c r="Y31" s="121"/>
      <c r="Z31" s="25"/>
    </row>
    <row r="32" spans="2:38" x14ac:dyDescent="0.15">
      <c r="C32" s="24"/>
      <c r="D32" s="121"/>
      <c r="E32" s="121"/>
      <c r="F32" s="121"/>
      <c r="G32" s="121"/>
      <c r="H32" s="121"/>
      <c r="I32" s="121"/>
      <c r="T32" s="121"/>
      <c r="U32" s="121"/>
      <c r="V32" s="121"/>
      <c r="W32" s="121"/>
      <c r="X32" s="121"/>
      <c r="Y32" s="121"/>
      <c r="Z32" s="25"/>
    </row>
    <row r="33" spans="3:38" x14ac:dyDescent="0.15">
      <c r="C33" s="24"/>
      <c r="L33" s="121" t="s">
        <v>22</v>
      </c>
      <c r="M33" s="121"/>
      <c r="N33" s="121"/>
      <c r="O33" s="121"/>
      <c r="P33" s="121"/>
      <c r="Q33" s="121"/>
      <c r="Z33" s="25"/>
    </row>
    <row r="34" spans="3:38" x14ac:dyDescent="0.15">
      <c r="C34" s="24"/>
      <c r="L34" s="121"/>
      <c r="M34" s="121"/>
      <c r="N34" s="121"/>
      <c r="O34" s="121"/>
      <c r="P34" s="121"/>
      <c r="Q34" s="121"/>
      <c r="Z34" s="25"/>
    </row>
    <row r="35" spans="3:38" x14ac:dyDescent="0.15">
      <c r="C35" s="26"/>
      <c r="D35" s="27"/>
      <c r="E35" s="27"/>
      <c r="F35" s="27"/>
      <c r="G35" s="27"/>
      <c r="H35" s="27"/>
      <c r="I35" s="27"/>
      <c r="J35" s="27"/>
      <c r="K35" s="27"/>
      <c r="L35" s="27"/>
      <c r="M35" s="27"/>
      <c r="N35" s="27"/>
      <c r="O35" s="27"/>
      <c r="P35" s="27"/>
      <c r="Q35" s="27"/>
      <c r="R35" s="27"/>
      <c r="S35" s="27"/>
      <c r="T35" s="27"/>
      <c r="U35" s="27"/>
      <c r="V35" s="27"/>
      <c r="W35" s="27"/>
      <c r="X35" s="27"/>
      <c r="Y35" s="27"/>
      <c r="Z35" s="28"/>
    </row>
    <row r="37" spans="3:38" x14ac:dyDescent="0.15">
      <c r="C37" s="18" t="s">
        <v>173</v>
      </c>
    </row>
    <row r="38" spans="3:38" x14ac:dyDescent="0.15">
      <c r="C38" s="18" t="s">
        <v>175</v>
      </c>
    </row>
    <row r="39" spans="3:38" x14ac:dyDescent="0.15">
      <c r="C39" s="18" t="s">
        <v>174</v>
      </c>
    </row>
    <row r="40" spans="3:38" x14ac:dyDescent="0.15">
      <c r="C40" s="18" t="s">
        <v>176</v>
      </c>
    </row>
    <row r="42" spans="3:38" x14ac:dyDescent="0.15">
      <c r="C42" s="18" t="s">
        <v>23</v>
      </c>
      <c r="D42" s="29"/>
      <c r="E42" s="29"/>
      <c r="F42" s="29"/>
      <c r="G42" s="29"/>
      <c r="H42" s="29"/>
      <c r="I42" s="29"/>
      <c r="J42" s="29"/>
      <c r="K42" s="29"/>
      <c r="AK42" s="20" t="s">
        <v>36</v>
      </c>
      <c r="AL42" s="20" t="s">
        <v>24</v>
      </c>
    </row>
    <row r="43" spans="3:38" x14ac:dyDescent="0.15">
      <c r="C43" s="18" t="s">
        <v>25</v>
      </c>
      <c r="D43" s="29"/>
      <c r="E43" s="29"/>
      <c r="F43" s="29"/>
      <c r="G43" s="29"/>
      <c r="H43" s="29"/>
      <c r="I43" s="29"/>
      <c r="J43" s="29"/>
      <c r="K43" s="29"/>
    </row>
    <row r="44" spans="3:38" x14ac:dyDescent="0.15">
      <c r="C44" s="18" t="s">
        <v>26</v>
      </c>
      <c r="K44" s="29"/>
    </row>
    <row r="45" spans="3:38" x14ac:dyDescent="0.15">
      <c r="K45" s="29"/>
    </row>
    <row r="46" spans="3:38" x14ac:dyDescent="0.15">
      <c r="C46" s="18" t="s">
        <v>27</v>
      </c>
      <c r="K46" s="29"/>
      <c r="AK46" s="20" t="s">
        <v>41</v>
      </c>
      <c r="AL46" s="20" t="s">
        <v>28</v>
      </c>
    </row>
    <row r="47" spans="3:38" x14ac:dyDescent="0.15">
      <c r="C47" s="18" t="s">
        <v>29</v>
      </c>
      <c r="K47" s="29"/>
    </row>
    <row r="48" spans="3:38" x14ac:dyDescent="0.15">
      <c r="K48" s="29"/>
    </row>
    <row r="49" spans="3:38" x14ac:dyDescent="0.15">
      <c r="C49" s="18" t="s">
        <v>46</v>
      </c>
      <c r="K49" s="29"/>
    </row>
    <row r="50" spans="3:38" x14ac:dyDescent="0.15">
      <c r="C50" s="18" t="s">
        <v>47</v>
      </c>
    </row>
    <row r="51" spans="3:38" x14ac:dyDescent="0.15">
      <c r="C51" s="18" t="s">
        <v>48</v>
      </c>
    </row>
    <row r="53" spans="3:38" x14ac:dyDescent="0.15">
      <c r="C53" s="17" t="s">
        <v>30</v>
      </c>
      <c r="AK53" s="20" t="s">
        <v>36</v>
      </c>
      <c r="AL53" s="20" t="s">
        <v>31</v>
      </c>
    </row>
    <row r="54" spans="3:38" x14ac:dyDescent="0.15">
      <c r="C54" s="17" t="s">
        <v>32</v>
      </c>
    </row>
    <row r="55" spans="3:38" x14ac:dyDescent="0.15">
      <c r="C55" s="18" t="s">
        <v>33</v>
      </c>
    </row>
    <row r="56" spans="3:38" x14ac:dyDescent="0.15">
      <c r="C56" s="17" t="s">
        <v>34</v>
      </c>
    </row>
    <row r="57" spans="3:38" x14ac:dyDescent="0.15">
      <c r="C57" s="17" t="s">
        <v>49</v>
      </c>
    </row>
    <row r="58" spans="3:38" x14ac:dyDescent="0.15">
      <c r="C58" s="18" t="s">
        <v>35</v>
      </c>
    </row>
    <row r="60" spans="3:38" x14ac:dyDescent="0.15">
      <c r="C60" s="17" t="s">
        <v>50</v>
      </c>
    </row>
    <row r="61" spans="3:38" x14ac:dyDescent="0.15">
      <c r="C61" s="17"/>
    </row>
    <row r="62" spans="3:38" x14ac:dyDescent="0.15">
      <c r="C62" s="17"/>
    </row>
    <row r="63" spans="3:38" x14ac:dyDescent="0.15">
      <c r="C63" s="17"/>
    </row>
    <row r="64" spans="3:38" x14ac:dyDescent="0.15">
      <c r="C64" s="17"/>
    </row>
    <row r="65" spans="2:38" x14ac:dyDescent="0.15">
      <c r="C65" s="17"/>
    </row>
    <row r="66" spans="2:38" x14ac:dyDescent="0.15">
      <c r="C66" s="17"/>
    </row>
    <row r="72" spans="2:38" x14ac:dyDescent="0.15">
      <c r="B72" s="18" t="s">
        <v>51</v>
      </c>
    </row>
    <row r="74" spans="2:38" x14ac:dyDescent="0.15">
      <c r="C74" s="21"/>
      <c r="D74" s="22"/>
      <c r="E74" s="22"/>
      <c r="F74" s="22"/>
      <c r="G74" s="22"/>
      <c r="H74" s="22"/>
      <c r="I74" s="22"/>
      <c r="J74" s="22"/>
      <c r="K74" s="22"/>
      <c r="L74" s="22"/>
      <c r="M74" s="22"/>
      <c r="N74" s="22"/>
      <c r="O74" s="22"/>
      <c r="P74" s="22"/>
      <c r="Q74" s="22"/>
      <c r="R74" s="22"/>
      <c r="S74" s="22"/>
      <c r="T74" s="22"/>
      <c r="U74" s="22"/>
      <c r="V74" s="22"/>
      <c r="W74" s="22"/>
      <c r="X74" s="22"/>
      <c r="Y74" s="22"/>
      <c r="Z74" s="23"/>
    </row>
    <row r="75" spans="2:38" ht="13.5" x14ac:dyDescent="0.15">
      <c r="C75" s="24"/>
      <c r="D75" s="18" t="s">
        <v>53</v>
      </c>
      <c r="Z75" s="25"/>
      <c r="AK75" s="20" t="s">
        <v>36</v>
      </c>
      <c r="AL75" s="20" t="s">
        <v>162</v>
      </c>
    </row>
    <row r="76" spans="2:38" x14ac:dyDescent="0.15">
      <c r="C76" s="24"/>
      <c r="Z76" s="25"/>
    </row>
    <row r="77" spans="2:38" x14ac:dyDescent="0.15">
      <c r="C77" s="24"/>
      <c r="K77" s="121" t="s">
        <v>54</v>
      </c>
      <c r="L77" s="121"/>
      <c r="M77" s="121"/>
      <c r="N77" s="121"/>
      <c r="O77" s="121"/>
      <c r="P77" s="121"/>
      <c r="Z77" s="25"/>
    </row>
    <row r="78" spans="2:38" x14ac:dyDescent="0.15">
      <c r="C78" s="24"/>
      <c r="K78" s="121"/>
      <c r="L78" s="121"/>
      <c r="M78" s="121"/>
      <c r="N78" s="121"/>
      <c r="O78" s="121"/>
      <c r="P78" s="121"/>
      <c r="S78" s="121" t="s">
        <v>55</v>
      </c>
      <c r="T78" s="121"/>
      <c r="U78" s="121"/>
      <c r="V78" s="121"/>
      <c r="W78" s="121"/>
      <c r="X78" s="121"/>
      <c r="Y78" s="121"/>
      <c r="Z78" s="25"/>
    </row>
    <row r="79" spans="2:38" x14ac:dyDescent="0.15">
      <c r="C79" s="24"/>
      <c r="S79" s="121"/>
      <c r="T79" s="121"/>
      <c r="U79" s="121"/>
      <c r="V79" s="121"/>
      <c r="W79" s="121"/>
      <c r="X79" s="121"/>
      <c r="Y79" s="121"/>
      <c r="Z79" s="25"/>
    </row>
    <row r="80" spans="2:38" x14ac:dyDescent="0.15">
      <c r="C80" s="24"/>
      <c r="D80" s="121" t="s">
        <v>56</v>
      </c>
      <c r="E80" s="121"/>
      <c r="F80" s="121"/>
      <c r="G80" s="121"/>
      <c r="H80" s="121"/>
      <c r="K80" s="121" t="s">
        <v>57</v>
      </c>
      <c r="L80" s="121"/>
      <c r="M80" s="121"/>
      <c r="N80" s="121"/>
      <c r="O80" s="121"/>
      <c r="P80" s="121"/>
      <c r="Z80" s="25"/>
    </row>
    <row r="81" spans="3:38" x14ac:dyDescent="0.15">
      <c r="C81" s="24"/>
      <c r="D81" s="121"/>
      <c r="E81" s="121"/>
      <c r="F81" s="121"/>
      <c r="G81" s="121"/>
      <c r="H81" s="121"/>
      <c r="K81" s="121"/>
      <c r="L81" s="121"/>
      <c r="M81" s="121"/>
      <c r="N81" s="121"/>
      <c r="O81" s="121"/>
      <c r="P81" s="121"/>
      <c r="Z81" s="25"/>
    </row>
    <row r="82" spans="3:38" x14ac:dyDescent="0.15">
      <c r="C82" s="24"/>
      <c r="S82" s="121" t="s">
        <v>58</v>
      </c>
      <c r="T82" s="121"/>
      <c r="U82" s="121"/>
      <c r="V82" s="121"/>
      <c r="W82" s="121"/>
      <c r="X82" s="121"/>
      <c r="Y82" s="121"/>
      <c r="Z82" s="25"/>
    </row>
    <row r="83" spans="3:38" x14ac:dyDescent="0.15">
      <c r="C83" s="24"/>
      <c r="K83" s="121" t="s">
        <v>59</v>
      </c>
      <c r="L83" s="121"/>
      <c r="M83" s="121"/>
      <c r="N83" s="121"/>
      <c r="O83" s="121"/>
      <c r="P83" s="121"/>
      <c r="S83" s="121"/>
      <c r="T83" s="121"/>
      <c r="U83" s="121"/>
      <c r="V83" s="121"/>
      <c r="W83" s="121"/>
      <c r="X83" s="121"/>
      <c r="Y83" s="121"/>
      <c r="Z83" s="25"/>
    </row>
    <row r="84" spans="3:38" x14ac:dyDescent="0.15">
      <c r="C84" s="24"/>
      <c r="K84" s="121"/>
      <c r="L84" s="121"/>
      <c r="M84" s="121"/>
      <c r="N84" s="121"/>
      <c r="O84" s="121"/>
      <c r="P84" s="121"/>
      <c r="Z84" s="25"/>
    </row>
    <row r="85" spans="3:38" x14ac:dyDescent="0.15">
      <c r="C85" s="26"/>
      <c r="D85" s="27"/>
      <c r="E85" s="27"/>
      <c r="F85" s="27"/>
      <c r="G85" s="27"/>
      <c r="H85" s="27"/>
      <c r="I85" s="27"/>
      <c r="J85" s="27"/>
      <c r="K85" s="27"/>
      <c r="L85" s="27"/>
      <c r="M85" s="27"/>
      <c r="N85" s="27"/>
      <c r="O85" s="27"/>
      <c r="P85" s="27"/>
      <c r="Q85" s="27"/>
      <c r="R85" s="27"/>
      <c r="S85" s="27"/>
      <c r="T85" s="27"/>
      <c r="U85" s="27"/>
      <c r="V85" s="27"/>
      <c r="W85" s="27"/>
      <c r="X85" s="27"/>
      <c r="Y85" s="27"/>
      <c r="Z85" s="28"/>
    </row>
    <row r="87" spans="3:38" x14ac:dyDescent="0.15">
      <c r="C87" s="18" t="s">
        <v>177</v>
      </c>
    </row>
    <row r="88" spans="3:38" x14ac:dyDescent="0.15">
      <c r="C88" s="18" t="s">
        <v>178</v>
      </c>
    </row>
    <row r="90" spans="3:38" x14ac:dyDescent="0.15">
      <c r="C90" s="18" t="s">
        <v>60</v>
      </c>
    </row>
    <row r="91" spans="3:38" ht="6" customHeight="1" x14ac:dyDescent="0.15"/>
    <row r="92" spans="3:38" x14ac:dyDescent="0.15">
      <c r="D92" s="18" t="s">
        <v>61</v>
      </c>
      <c r="AK92" s="20" t="s">
        <v>41</v>
      </c>
      <c r="AL92" s="20" t="s">
        <v>163</v>
      </c>
    </row>
    <row r="93" spans="3:38" x14ac:dyDescent="0.15">
      <c r="D93" s="18" t="s">
        <v>62</v>
      </c>
    </row>
    <row r="94" spans="3:38" x14ac:dyDescent="0.15">
      <c r="D94" s="18" t="s">
        <v>63</v>
      </c>
    </row>
    <row r="95" spans="3:38" x14ac:dyDescent="0.15">
      <c r="D95" s="18" t="s">
        <v>64</v>
      </c>
      <c r="AK95" s="20" t="s">
        <v>65</v>
      </c>
      <c r="AL95" s="20" t="s">
        <v>162</v>
      </c>
    </row>
    <row r="96" spans="3:38" x14ac:dyDescent="0.15">
      <c r="D96" s="18" t="s">
        <v>66</v>
      </c>
    </row>
    <row r="98" spans="3:38" x14ac:dyDescent="0.15">
      <c r="C98" s="18" t="s">
        <v>67</v>
      </c>
    </row>
    <row r="99" spans="3:38" ht="6" customHeight="1" x14ac:dyDescent="0.15"/>
    <row r="100" spans="3:38" x14ac:dyDescent="0.15">
      <c r="D100" s="18" t="s">
        <v>68</v>
      </c>
      <c r="AK100" s="20" t="s">
        <v>36</v>
      </c>
      <c r="AL100" s="20" t="s">
        <v>163</v>
      </c>
    </row>
    <row r="101" spans="3:38" x14ac:dyDescent="0.15">
      <c r="D101" s="18" t="s">
        <v>69</v>
      </c>
    </row>
    <row r="102" spans="3:38" x14ac:dyDescent="0.15">
      <c r="D102" s="18" t="s">
        <v>70</v>
      </c>
      <c r="AK102" s="20" t="s">
        <v>36</v>
      </c>
      <c r="AL102" s="20" t="s">
        <v>162</v>
      </c>
    </row>
    <row r="103" spans="3:38" x14ac:dyDescent="0.15">
      <c r="D103" s="18" t="s">
        <v>71</v>
      </c>
    </row>
    <row r="104" spans="3:38" x14ac:dyDescent="0.15">
      <c r="D104" s="18" t="s">
        <v>72</v>
      </c>
    </row>
    <row r="106" spans="3:38" x14ac:dyDescent="0.15">
      <c r="C106" s="18" t="s">
        <v>73</v>
      </c>
    </row>
    <row r="107" spans="3:38" ht="6" customHeight="1" x14ac:dyDescent="0.15"/>
    <row r="108" spans="3:38" x14ac:dyDescent="0.15">
      <c r="D108" s="17" t="s">
        <v>74</v>
      </c>
      <c r="AK108" s="20" t="s">
        <v>41</v>
      </c>
      <c r="AL108" s="20" t="s">
        <v>163</v>
      </c>
    </row>
    <row r="109" spans="3:38" x14ac:dyDescent="0.15">
      <c r="D109" s="17" t="s">
        <v>75</v>
      </c>
    </row>
    <row r="110" spans="3:38" x14ac:dyDescent="0.15">
      <c r="D110" s="17" t="s">
        <v>76</v>
      </c>
      <c r="AK110" s="20" t="s">
        <v>36</v>
      </c>
      <c r="AL110" s="20" t="s">
        <v>162</v>
      </c>
    </row>
    <row r="111" spans="3:38" x14ac:dyDescent="0.15">
      <c r="C111" s="17"/>
      <c r="D111" s="17" t="s">
        <v>77</v>
      </c>
    </row>
    <row r="112" spans="3:38" x14ac:dyDescent="0.15">
      <c r="C112" s="17"/>
      <c r="D112" s="17" t="s">
        <v>78</v>
      </c>
    </row>
    <row r="113" spans="1:38" x14ac:dyDescent="0.15">
      <c r="C113" s="17"/>
      <c r="D113" s="17" t="s">
        <v>79</v>
      </c>
    </row>
    <row r="114" spans="1:38" x14ac:dyDescent="0.15">
      <c r="C114" s="17"/>
    </row>
    <row r="115" spans="1:38" x14ac:dyDescent="0.15">
      <c r="C115" s="17" t="s">
        <v>80</v>
      </c>
      <c r="AK115" s="20" t="s">
        <v>41</v>
      </c>
      <c r="AL115" s="20" t="s">
        <v>164</v>
      </c>
    </row>
    <row r="116" spans="1:38" x14ac:dyDescent="0.15">
      <c r="C116" s="17" t="s">
        <v>81</v>
      </c>
    </row>
    <row r="117" spans="1:38" x14ac:dyDescent="0.15">
      <c r="C117" s="17" t="s">
        <v>82</v>
      </c>
    </row>
    <row r="118" spans="1:38" x14ac:dyDescent="0.15">
      <c r="C118" s="17"/>
    </row>
    <row r="119" spans="1:38" x14ac:dyDescent="0.15">
      <c r="C119" s="18" t="s">
        <v>83</v>
      </c>
      <c r="AK119" s="20" t="s">
        <v>36</v>
      </c>
      <c r="AL119" s="20" t="s">
        <v>165</v>
      </c>
    </row>
    <row r="120" spans="1:38" x14ac:dyDescent="0.15">
      <c r="C120" s="122" t="s">
        <v>84</v>
      </c>
      <c r="D120" s="123"/>
      <c r="E120" s="123"/>
      <c r="F120" s="123"/>
      <c r="G120" s="123"/>
      <c r="H120" s="123"/>
      <c r="I120" s="123"/>
      <c r="J120" s="123"/>
      <c r="K120" s="123"/>
      <c r="L120" s="123"/>
      <c r="M120" s="123"/>
      <c r="N120" s="123"/>
      <c r="O120" s="123"/>
      <c r="P120" s="123"/>
      <c r="Q120" s="123"/>
      <c r="R120" s="126" t="s">
        <v>85</v>
      </c>
      <c r="S120" s="126"/>
      <c r="T120" s="126"/>
      <c r="U120" s="126"/>
      <c r="V120" s="126"/>
      <c r="W120" s="126"/>
      <c r="X120" s="126"/>
      <c r="Y120" s="126"/>
      <c r="Z120" s="126"/>
      <c r="AA120" s="126"/>
      <c r="AB120" s="126"/>
      <c r="AC120" s="126"/>
      <c r="AD120" s="126"/>
      <c r="AE120" s="126"/>
      <c r="AF120" s="126"/>
      <c r="AG120" s="127"/>
    </row>
    <row r="121" spans="1:38" x14ac:dyDescent="0.15">
      <c r="C121" s="122"/>
      <c r="D121" s="123"/>
      <c r="E121" s="123"/>
      <c r="F121" s="123"/>
      <c r="G121" s="123"/>
      <c r="H121" s="123"/>
      <c r="I121" s="123"/>
      <c r="J121" s="123"/>
      <c r="K121" s="123"/>
      <c r="L121" s="123"/>
      <c r="M121" s="123"/>
      <c r="N121" s="123"/>
      <c r="O121" s="123"/>
      <c r="P121" s="123"/>
      <c r="Q121" s="123"/>
      <c r="R121" s="128" t="s">
        <v>86</v>
      </c>
      <c r="S121" s="128"/>
      <c r="T121" s="128"/>
      <c r="U121" s="128"/>
      <c r="V121" s="130" t="s">
        <v>87</v>
      </c>
      <c r="W121" s="130"/>
      <c r="X121" s="130"/>
      <c r="Y121" s="130"/>
      <c r="Z121" s="130"/>
      <c r="AA121" s="130"/>
      <c r="AB121" s="130"/>
      <c r="AC121" s="130"/>
      <c r="AD121" s="130"/>
      <c r="AE121" s="130"/>
      <c r="AF121" s="130"/>
      <c r="AG121" s="131"/>
    </row>
    <row r="122" spans="1:38" ht="12.75" thickBot="1" x14ac:dyDescent="0.2">
      <c r="C122" s="124"/>
      <c r="D122" s="125"/>
      <c r="E122" s="125"/>
      <c r="F122" s="125"/>
      <c r="G122" s="125"/>
      <c r="H122" s="125"/>
      <c r="I122" s="125"/>
      <c r="J122" s="125"/>
      <c r="K122" s="125"/>
      <c r="L122" s="125"/>
      <c r="M122" s="125"/>
      <c r="N122" s="125"/>
      <c r="O122" s="125"/>
      <c r="P122" s="125"/>
      <c r="Q122" s="125"/>
      <c r="R122" s="129"/>
      <c r="S122" s="129"/>
      <c r="T122" s="129"/>
      <c r="U122" s="129"/>
      <c r="V122" s="132" t="s">
        <v>88</v>
      </c>
      <c r="W122" s="133"/>
      <c r="X122" s="133"/>
      <c r="Y122" s="133"/>
      <c r="Z122" s="133"/>
      <c r="AA122" s="134"/>
      <c r="AB122" s="135" t="s">
        <v>89</v>
      </c>
      <c r="AC122" s="135"/>
      <c r="AD122" s="135"/>
      <c r="AE122" s="135"/>
      <c r="AF122" s="135"/>
      <c r="AG122" s="132"/>
    </row>
    <row r="123" spans="1:38" x14ac:dyDescent="0.15">
      <c r="C123" s="140" t="s">
        <v>90</v>
      </c>
      <c r="D123" s="141"/>
      <c r="E123" s="141"/>
      <c r="F123" s="141"/>
      <c r="G123" s="141"/>
      <c r="H123" s="141"/>
      <c r="I123" s="141"/>
      <c r="J123" s="142" t="s">
        <v>91</v>
      </c>
      <c r="K123" s="142"/>
      <c r="L123" s="142"/>
      <c r="M123" s="142"/>
      <c r="N123" s="143"/>
      <c r="O123" s="143"/>
      <c r="P123" s="143"/>
      <c r="Q123" s="143"/>
      <c r="R123" s="144" t="s">
        <v>92</v>
      </c>
      <c r="S123" s="143"/>
      <c r="T123" s="143"/>
      <c r="U123" s="143"/>
      <c r="V123" s="144" t="s">
        <v>93</v>
      </c>
      <c r="W123" s="144"/>
      <c r="X123" s="144"/>
      <c r="Y123" s="144"/>
      <c r="Z123" s="144"/>
      <c r="AA123" s="144"/>
      <c r="AB123" s="144" t="s">
        <v>94</v>
      </c>
      <c r="AC123" s="145"/>
      <c r="AD123" s="143"/>
      <c r="AE123" s="143"/>
      <c r="AF123" s="143"/>
      <c r="AG123" s="146"/>
    </row>
    <row r="124" spans="1:38" x14ac:dyDescent="0.15">
      <c r="C124" s="147" t="s">
        <v>95</v>
      </c>
      <c r="D124" s="148"/>
      <c r="E124" s="148"/>
      <c r="F124" s="148"/>
      <c r="G124" s="148"/>
      <c r="H124" s="148"/>
      <c r="I124" s="148"/>
      <c r="J124" s="136" t="s">
        <v>96</v>
      </c>
      <c r="K124" s="136"/>
      <c r="L124" s="136"/>
      <c r="M124" s="136"/>
      <c r="N124" s="136"/>
      <c r="O124" s="136"/>
      <c r="P124" s="136"/>
      <c r="Q124" s="136"/>
      <c r="R124" s="126" t="s">
        <v>97</v>
      </c>
      <c r="S124" s="137"/>
      <c r="T124" s="137"/>
      <c r="U124" s="137"/>
      <c r="V124" s="126" t="s">
        <v>98</v>
      </c>
      <c r="W124" s="138"/>
      <c r="X124" s="138"/>
      <c r="Y124" s="138"/>
      <c r="Z124" s="138"/>
      <c r="AA124" s="138"/>
      <c r="AB124" s="126" t="s">
        <v>99</v>
      </c>
      <c r="AC124" s="138"/>
      <c r="AD124" s="137"/>
      <c r="AE124" s="137"/>
      <c r="AF124" s="137"/>
      <c r="AG124" s="139"/>
    </row>
    <row r="125" spans="1:38" x14ac:dyDescent="0.15">
      <c r="C125" s="147"/>
      <c r="D125" s="148"/>
      <c r="E125" s="148"/>
      <c r="F125" s="148"/>
      <c r="G125" s="148"/>
      <c r="H125" s="148"/>
      <c r="I125" s="148"/>
      <c r="J125" s="136" t="s">
        <v>100</v>
      </c>
      <c r="K125" s="136"/>
      <c r="L125" s="136"/>
      <c r="M125" s="136"/>
      <c r="N125" s="136"/>
      <c r="O125" s="136"/>
      <c r="P125" s="136"/>
      <c r="Q125" s="136"/>
      <c r="R125" s="126" t="s">
        <v>101</v>
      </c>
      <c r="S125" s="137"/>
      <c r="T125" s="137"/>
      <c r="U125" s="137"/>
      <c r="V125" s="126" t="s">
        <v>102</v>
      </c>
      <c r="W125" s="138"/>
      <c r="X125" s="138"/>
      <c r="Y125" s="138"/>
      <c r="Z125" s="138"/>
      <c r="AA125" s="138"/>
      <c r="AB125" s="126" t="s">
        <v>103</v>
      </c>
      <c r="AC125" s="138"/>
      <c r="AD125" s="137"/>
      <c r="AE125" s="137"/>
      <c r="AF125" s="137"/>
      <c r="AG125" s="139"/>
    </row>
    <row r="126" spans="1:38" x14ac:dyDescent="0.15">
      <c r="A126" s="18" t="s">
        <v>104</v>
      </c>
      <c r="C126" s="147"/>
      <c r="D126" s="148"/>
      <c r="E126" s="148"/>
      <c r="F126" s="148"/>
      <c r="G126" s="148"/>
      <c r="H126" s="148"/>
      <c r="I126" s="148"/>
      <c r="J126" s="136" t="s">
        <v>105</v>
      </c>
      <c r="K126" s="136"/>
      <c r="L126" s="136"/>
      <c r="M126" s="136"/>
      <c r="N126" s="136"/>
      <c r="O126" s="136"/>
      <c r="P126" s="136"/>
      <c r="Q126" s="136"/>
      <c r="R126" s="126" t="s">
        <v>94</v>
      </c>
      <c r="S126" s="137"/>
      <c r="T126" s="137"/>
      <c r="U126" s="137"/>
      <c r="V126" s="126" t="s">
        <v>93</v>
      </c>
      <c r="W126" s="138"/>
      <c r="X126" s="138"/>
      <c r="Y126" s="138"/>
      <c r="Z126" s="138"/>
      <c r="AA126" s="138"/>
      <c r="AB126" s="126" t="s">
        <v>94</v>
      </c>
      <c r="AC126" s="138"/>
      <c r="AD126" s="137"/>
      <c r="AE126" s="137"/>
      <c r="AF126" s="137"/>
      <c r="AG126" s="139"/>
    </row>
    <row r="127" spans="1:38" x14ac:dyDescent="0.15">
      <c r="C127" s="147"/>
      <c r="D127" s="148"/>
      <c r="E127" s="148"/>
      <c r="F127" s="148"/>
      <c r="G127" s="148"/>
      <c r="H127" s="148"/>
      <c r="I127" s="148"/>
      <c r="J127" s="136" t="s">
        <v>106</v>
      </c>
      <c r="K127" s="138"/>
      <c r="L127" s="138"/>
      <c r="M127" s="138"/>
      <c r="N127" s="137"/>
      <c r="O127" s="137"/>
      <c r="P127" s="137"/>
      <c r="Q127" s="137"/>
      <c r="R127" s="126" t="s">
        <v>94</v>
      </c>
      <c r="S127" s="137"/>
      <c r="T127" s="137"/>
      <c r="U127" s="137"/>
      <c r="V127" s="126" t="s">
        <v>94</v>
      </c>
      <c r="W127" s="138"/>
      <c r="X127" s="138"/>
      <c r="Y127" s="138"/>
      <c r="Z127" s="138"/>
      <c r="AA127" s="138"/>
      <c r="AB127" s="126" t="s">
        <v>98</v>
      </c>
      <c r="AC127" s="138"/>
      <c r="AD127" s="137"/>
      <c r="AE127" s="137"/>
      <c r="AF127" s="137"/>
      <c r="AG127" s="139"/>
    </row>
    <row r="128" spans="1:38" x14ac:dyDescent="0.15">
      <c r="A128" s="18" t="s">
        <v>104</v>
      </c>
      <c r="C128" s="147"/>
      <c r="D128" s="148"/>
      <c r="E128" s="148"/>
      <c r="F128" s="148"/>
      <c r="G128" s="148"/>
      <c r="H128" s="148"/>
      <c r="I128" s="148"/>
      <c r="J128" s="136" t="s">
        <v>107</v>
      </c>
      <c r="K128" s="136"/>
      <c r="L128" s="136"/>
      <c r="M128" s="136"/>
      <c r="N128" s="137"/>
      <c r="O128" s="137"/>
      <c r="P128" s="137"/>
      <c r="Q128" s="137"/>
      <c r="R128" s="126" t="s">
        <v>93</v>
      </c>
      <c r="S128" s="137"/>
      <c r="T128" s="137"/>
      <c r="U128" s="137"/>
      <c r="V128" s="126" t="s">
        <v>93</v>
      </c>
      <c r="W128" s="138"/>
      <c r="X128" s="138"/>
      <c r="Y128" s="138"/>
      <c r="Z128" s="138"/>
      <c r="AA128" s="138"/>
      <c r="AB128" s="126" t="s">
        <v>93</v>
      </c>
      <c r="AC128" s="138"/>
      <c r="AD128" s="137"/>
      <c r="AE128" s="137"/>
      <c r="AF128" s="137"/>
      <c r="AG128" s="139"/>
    </row>
    <row r="129" spans="2:61" x14ac:dyDescent="0.15">
      <c r="C129" s="147"/>
      <c r="D129" s="148"/>
      <c r="E129" s="148"/>
      <c r="F129" s="148"/>
      <c r="G129" s="148"/>
      <c r="H129" s="148"/>
      <c r="I129" s="148"/>
      <c r="J129" s="136" t="s">
        <v>108</v>
      </c>
      <c r="K129" s="138"/>
      <c r="L129" s="138"/>
      <c r="M129" s="138"/>
      <c r="N129" s="137"/>
      <c r="O129" s="137"/>
      <c r="P129" s="137"/>
      <c r="Q129" s="137"/>
      <c r="R129" s="126" t="s">
        <v>93</v>
      </c>
      <c r="S129" s="137"/>
      <c r="T129" s="137"/>
      <c r="U129" s="137"/>
      <c r="V129" s="126" t="s">
        <v>98</v>
      </c>
      <c r="W129" s="138"/>
      <c r="X129" s="138"/>
      <c r="Y129" s="138"/>
      <c r="Z129" s="138"/>
      <c r="AA129" s="138"/>
      <c r="AB129" s="126" t="s">
        <v>98</v>
      </c>
      <c r="AC129" s="138"/>
      <c r="AD129" s="137"/>
      <c r="AE129" s="137"/>
      <c r="AF129" s="137"/>
      <c r="AG129" s="139"/>
    </row>
    <row r="130" spans="2:61" ht="6" customHeight="1" x14ac:dyDescent="0.15">
      <c r="C130" s="67"/>
      <c r="D130" s="67"/>
      <c r="E130" s="67"/>
      <c r="F130" s="67"/>
      <c r="G130" s="67"/>
      <c r="H130" s="67"/>
      <c r="I130" s="67"/>
      <c r="J130" s="15"/>
      <c r="K130" s="30"/>
      <c r="L130" s="30"/>
      <c r="M130" s="30"/>
      <c r="R130" s="16"/>
      <c r="V130" s="16"/>
      <c r="W130" s="30"/>
      <c r="X130" s="30"/>
      <c r="Y130" s="30"/>
      <c r="Z130" s="30"/>
      <c r="AA130" s="30"/>
      <c r="AB130" s="16"/>
      <c r="AC130" s="30"/>
    </row>
    <row r="131" spans="2:61" x14ac:dyDescent="0.15">
      <c r="C131" s="18" t="s">
        <v>111</v>
      </c>
      <c r="H131" s="30"/>
      <c r="I131" s="30"/>
      <c r="J131" s="30"/>
      <c r="K131" s="30"/>
      <c r="L131" s="30"/>
      <c r="AK131" s="20" t="s">
        <v>52</v>
      </c>
      <c r="AL131" s="20" t="s">
        <v>166</v>
      </c>
    </row>
    <row r="132" spans="2:61" x14ac:dyDescent="0.15">
      <c r="C132" s="157" t="s">
        <v>112</v>
      </c>
      <c r="D132" s="158"/>
      <c r="E132" s="158"/>
      <c r="F132" s="158"/>
      <c r="G132" s="158"/>
      <c r="H132" s="158"/>
      <c r="I132" s="158"/>
      <c r="J132" s="148" t="s">
        <v>113</v>
      </c>
      <c r="K132" s="148"/>
      <c r="L132" s="148"/>
      <c r="M132" s="148"/>
      <c r="N132" s="148"/>
      <c r="O132" s="148" t="s">
        <v>114</v>
      </c>
      <c r="P132" s="148"/>
      <c r="Q132" s="148"/>
      <c r="R132" s="148" t="s">
        <v>92</v>
      </c>
      <c r="S132" s="148"/>
      <c r="T132" s="148"/>
      <c r="U132" s="148"/>
      <c r="V132" s="148" t="s">
        <v>92</v>
      </c>
      <c r="W132" s="148"/>
      <c r="X132" s="148"/>
      <c r="Y132" s="148"/>
      <c r="Z132" s="148"/>
      <c r="AA132" s="148"/>
      <c r="AB132" s="148" t="s">
        <v>93</v>
      </c>
      <c r="AC132" s="148"/>
      <c r="AD132" s="148"/>
      <c r="AE132" s="148"/>
      <c r="AF132" s="148"/>
      <c r="AG132" s="161"/>
    </row>
    <row r="133" spans="2:61" x14ac:dyDescent="0.15">
      <c r="C133" s="157"/>
      <c r="D133" s="158"/>
      <c r="E133" s="158"/>
      <c r="F133" s="158"/>
      <c r="G133" s="158"/>
      <c r="H133" s="158"/>
      <c r="I133" s="158"/>
      <c r="J133" s="148"/>
      <c r="K133" s="148"/>
      <c r="L133" s="148"/>
      <c r="M133" s="148"/>
      <c r="N133" s="148"/>
      <c r="O133" s="148" t="s">
        <v>115</v>
      </c>
      <c r="P133" s="148"/>
      <c r="Q133" s="148"/>
      <c r="R133" s="148" t="s">
        <v>110</v>
      </c>
      <c r="S133" s="148"/>
      <c r="T133" s="148"/>
      <c r="U133" s="148"/>
      <c r="V133" s="148" t="s">
        <v>93</v>
      </c>
      <c r="W133" s="148"/>
      <c r="X133" s="148"/>
      <c r="Y133" s="148"/>
      <c r="Z133" s="148"/>
      <c r="AA133" s="148"/>
      <c r="AB133" s="148" t="s">
        <v>92</v>
      </c>
      <c r="AC133" s="148"/>
      <c r="AD133" s="148"/>
      <c r="AE133" s="148"/>
      <c r="AF133" s="148"/>
      <c r="AG133" s="161"/>
      <c r="AK133" s="32" t="s">
        <v>183</v>
      </c>
      <c r="AL133" s="32"/>
      <c r="AM133" s="32"/>
      <c r="AN133" s="32"/>
    </row>
    <row r="134" spans="2:61" x14ac:dyDescent="0.15">
      <c r="C134" s="18" t="s">
        <v>116</v>
      </c>
      <c r="AK134" s="32" t="s">
        <v>179</v>
      </c>
      <c r="AL134" s="32"/>
      <c r="AM134" s="32"/>
      <c r="AN134" s="32"/>
      <c r="AO134" s="17"/>
      <c r="AP134" s="17"/>
      <c r="AQ134" s="17"/>
      <c r="AR134" s="17"/>
      <c r="AS134" s="17"/>
      <c r="AT134" s="17"/>
      <c r="AU134" s="17"/>
      <c r="AV134" s="17"/>
      <c r="AW134" s="17"/>
      <c r="AX134" s="17"/>
      <c r="AY134" s="17"/>
      <c r="AZ134" s="17"/>
      <c r="BA134" s="17"/>
      <c r="BB134" s="17"/>
      <c r="BC134" s="17"/>
      <c r="BD134" s="17"/>
      <c r="BE134" s="17"/>
      <c r="BF134" s="17"/>
      <c r="BG134" s="17"/>
      <c r="BH134" s="17"/>
      <c r="BI134" s="17"/>
    </row>
    <row r="135" spans="2:61" x14ac:dyDescent="0.15">
      <c r="C135" s="18" t="s">
        <v>117</v>
      </c>
      <c r="AO135" s="17"/>
      <c r="AP135" s="17"/>
      <c r="AQ135" s="17"/>
      <c r="AR135" s="17"/>
      <c r="AS135" s="17"/>
      <c r="AT135" s="17"/>
      <c r="AU135" s="17"/>
      <c r="AV135" s="17"/>
      <c r="AW135" s="17"/>
      <c r="AX135" s="17"/>
      <c r="AY135" s="17"/>
      <c r="AZ135" s="17"/>
      <c r="BA135" s="17"/>
      <c r="BB135" s="17"/>
      <c r="BC135" s="17"/>
      <c r="BD135" s="17"/>
      <c r="BE135" s="17"/>
      <c r="BF135" s="17"/>
      <c r="BG135" s="17"/>
      <c r="BH135" s="17"/>
      <c r="BI135" s="17"/>
    </row>
    <row r="137" spans="2:61" x14ac:dyDescent="0.15">
      <c r="C137" s="18" t="s">
        <v>118</v>
      </c>
    </row>
    <row r="138" spans="2:61" x14ac:dyDescent="0.15">
      <c r="C138" s="18" t="s">
        <v>119</v>
      </c>
      <c r="D138" s="33" t="s">
        <v>180</v>
      </c>
    </row>
    <row r="139" spans="2:61" x14ac:dyDescent="0.15">
      <c r="C139" s="18" t="s">
        <v>120</v>
      </c>
      <c r="D139" s="33" t="s">
        <v>181</v>
      </c>
    </row>
    <row r="140" spans="2:61" x14ac:dyDescent="0.15">
      <c r="C140" s="18" t="s">
        <v>121</v>
      </c>
      <c r="D140" s="33" t="s">
        <v>182</v>
      </c>
    </row>
    <row r="141" spans="2:61" x14ac:dyDescent="0.15">
      <c r="C141" s="18" t="s">
        <v>122</v>
      </c>
    </row>
    <row r="144" spans="2:61" x14ac:dyDescent="0.15">
      <c r="B144" s="18" t="s">
        <v>123</v>
      </c>
    </row>
    <row r="146" spans="3:38" x14ac:dyDescent="0.15">
      <c r="C146" s="18" t="s">
        <v>124</v>
      </c>
    </row>
    <row r="147" spans="3:38" x14ac:dyDescent="0.15">
      <c r="C147" s="18" t="s">
        <v>156</v>
      </c>
    </row>
    <row r="148" spans="3:38" x14ac:dyDescent="0.15">
      <c r="C148" s="18" t="s">
        <v>157</v>
      </c>
    </row>
    <row r="149" spans="3:38" x14ac:dyDescent="0.15">
      <c r="C149" s="18" t="s">
        <v>158</v>
      </c>
    </row>
    <row r="151" spans="3:38" x14ac:dyDescent="0.15">
      <c r="C151" s="21"/>
      <c r="D151" s="22"/>
      <c r="E151" s="22"/>
      <c r="F151" s="22"/>
      <c r="G151" s="22"/>
      <c r="H151" s="22"/>
      <c r="I151" s="22"/>
      <c r="J151" s="22"/>
      <c r="K151" s="22"/>
      <c r="L151" s="22"/>
      <c r="M151" s="22"/>
      <c r="N151" s="22"/>
      <c r="O151" s="22"/>
      <c r="P151" s="22"/>
      <c r="Q151" s="22"/>
      <c r="R151" s="22"/>
      <c r="S151" s="22"/>
      <c r="T151" s="22"/>
      <c r="U151" s="22"/>
      <c r="V151" s="22"/>
      <c r="W151" s="22"/>
      <c r="X151" s="22"/>
      <c r="Y151" s="22"/>
      <c r="Z151" s="23"/>
    </row>
    <row r="152" spans="3:38" x14ac:dyDescent="0.15">
      <c r="C152" s="24"/>
      <c r="D152" s="18" t="s">
        <v>125</v>
      </c>
      <c r="Z152" s="25"/>
      <c r="AK152" s="31" t="s">
        <v>41</v>
      </c>
      <c r="AL152" s="31" t="s">
        <v>167</v>
      </c>
    </row>
    <row r="153" spans="3:38" x14ac:dyDescent="0.15">
      <c r="C153" s="24"/>
      <c r="Z153" s="25"/>
    </row>
    <row r="154" spans="3:38" x14ac:dyDescent="0.15">
      <c r="C154" s="24"/>
      <c r="O154" s="121" t="s">
        <v>126</v>
      </c>
      <c r="P154" s="121"/>
      <c r="Q154" s="121"/>
      <c r="R154" s="121"/>
      <c r="S154" s="121"/>
      <c r="T154" s="121"/>
      <c r="U154" s="121"/>
      <c r="V154" s="121"/>
      <c r="W154" s="121"/>
      <c r="X154" s="121"/>
      <c r="Y154" s="121"/>
      <c r="Z154" s="25"/>
    </row>
    <row r="155" spans="3:38" x14ac:dyDescent="0.15">
      <c r="C155" s="24"/>
      <c r="O155" s="121"/>
      <c r="P155" s="121"/>
      <c r="Q155" s="121"/>
      <c r="R155" s="121"/>
      <c r="S155" s="121"/>
      <c r="T155" s="121"/>
      <c r="U155" s="121"/>
      <c r="V155" s="121"/>
      <c r="W155" s="121"/>
      <c r="X155" s="121"/>
      <c r="Y155" s="121"/>
      <c r="Z155" s="25"/>
    </row>
    <row r="156" spans="3:38" x14ac:dyDescent="0.15">
      <c r="C156" s="24"/>
      <c r="D156" s="121" t="s">
        <v>127</v>
      </c>
      <c r="E156" s="121"/>
      <c r="F156" s="121"/>
      <c r="G156" s="121"/>
      <c r="H156" s="121"/>
      <c r="I156" s="121"/>
      <c r="J156" s="121"/>
      <c r="K156" s="121"/>
      <c r="L156" s="121"/>
      <c r="Z156" s="25"/>
    </row>
    <row r="157" spans="3:38" x14ac:dyDescent="0.15">
      <c r="C157" s="24"/>
      <c r="D157" s="121"/>
      <c r="E157" s="121"/>
      <c r="F157" s="121"/>
      <c r="G157" s="121"/>
      <c r="H157" s="121"/>
      <c r="I157" s="121"/>
      <c r="J157" s="121"/>
      <c r="K157" s="121"/>
      <c r="L157" s="121"/>
      <c r="Z157" s="25"/>
    </row>
    <row r="158" spans="3:38" x14ac:dyDescent="0.15">
      <c r="C158" s="24"/>
      <c r="O158" s="121" t="s">
        <v>128</v>
      </c>
      <c r="P158" s="121"/>
      <c r="Q158" s="121"/>
      <c r="R158" s="121"/>
      <c r="S158" s="121"/>
      <c r="T158" s="121"/>
      <c r="U158" s="121"/>
      <c r="V158" s="121"/>
      <c r="W158" s="121"/>
      <c r="X158" s="121"/>
      <c r="Y158" s="121"/>
      <c r="Z158" s="25"/>
    </row>
    <row r="159" spans="3:38" x14ac:dyDescent="0.15">
      <c r="C159" s="24"/>
      <c r="O159" s="121"/>
      <c r="P159" s="121"/>
      <c r="Q159" s="121"/>
      <c r="R159" s="121"/>
      <c r="S159" s="121"/>
      <c r="T159" s="121"/>
      <c r="U159" s="121"/>
      <c r="V159" s="121"/>
      <c r="W159" s="121"/>
      <c r="X159" s="121"/>
      <c r="Y159" s="121"/>
      <c r="Z159" s="25"/>
    </row>
    <row r="160" spans="3:38" x14ac:dyDescent="0.15">
      <c r="C160" s="26"/>
      <c r="D160" s="27"/>
      <c r="E160" s="27"/>
      <c r="F160" s="27"/>
      <c r="G160" s="27"/>
      <c r="H160" s="27"/>
      <c r="I160" s="27"/>
      <c r="J160" s="27"/>
      <c r="K160" s="27"/>
      <c r="L160" s="27"/>
      <c r="M160" s="27"/>
      <c r="N160" s="27"/>
      <c r="O160" s="27"/>
      <c r="P160" s="27"/>
      <c r="Q160" s="27"/>
      <c r="R160" s="27"/>
      <c r="S160" s="27"/>
      <c r="T160" s="27"/>
      <c r="U160" s="27"/>
      <c r="V160" s="27"/>
      <c r="W160" s="27"/>
      <c r="X160" s="27"/>
      <c r="Y160" s="27"/>
      <c r="Z160" s="28"/>
    </row>
    <row r="162" spans="3:38" x14ac:dyDescent="0.15">
      <c r="C162" s="18" t="s">
        <v>129</v>
      </c>
    </row>
    <row r="163" spans="3:38" x14ac:dyDescent="0.15">
      <c r="C163" s="18" t="s">
        <v>159</v>
      </c>
    </row>
    <row r="165" spans="3:38" x14ac:dyDescent="0.15">
      <c r="C165" s="18" t="s">
        <v>130</v>
      </c>
      <c r="AK165" s="31" t="s">
        <v>36</v>
      </c>
      <c r="AL165" s="31" t="s">
        <v>168</v>
      </c>
    </row>
    <row r="166" spans="3:38" x14ac:dyDescent="0.15">
      <c r="C166" s="149" t="s">
        <v>131</v>
      </c>
      <c r="D166" s="149"/>
      <c r="E166" s="149"/>
      <c r="F166" s="149"/>
      <c r="G166" s="149"/>
      <c r="H166" s="150"/>
      <c r="I166" s="154" t="s">
        <v>132</v>
      </c>
      <c r="J166" s="149"/>
      <c r="K166" s="149"/>
      <c r="L166" s="149"/>
      <c r="M166" s="149"/>
      <c r="N166" s="149"/>
      <c r="O166" s="149"/>
      <c r="P166" s="149"/>
      <c r="Q166" s="149"/>
      <c r="R166" s="149"/>
      <c r="S166" s="149"/>
      <c r="T166" s="149"/>
      <c r="U166" s="149"/>
      <c r="V166" s="149"/>
      <c r="W166" s="149"/>
      <c r="X166" s="149"/>
      <c r="Y166" s="150"/>
      <c r="Z166" s="159" t="s">
        <v>133</v>
      </c>
      <c r="AA166" s="159"/>
      <c r="AB166" s="159"/>
      <c r="AC166" s="159"/>
      <c r="AD166" s="159" t="s">
        <v>134</v>
      </c>
      <c r="AE166" s="159"/>
      <c r="AF166" s="159"/>
      <c r="AG166" s="162"/>
    </row>
    <row r="167" spans="3:38" x14ac:dyDescent="0.15">
      <c r="C167" s="121"/>
      <c r="D167" s="121"/>
      <c r="E167" s="121"/>
      <c r="F167" s="121"/>
      <c r="G167" s="121"/>
      <c r="H167" s="151"/>
      <c r="I167" s="155"/>
      <c r="J167" s="121"/>
      <c r="K167" s="121"/>
      <c r="L167" s="121"/>
      <c r="M167" s="121"/>
      <c r="N167" s="121"/>
      <c r="O167" s="121"/>
      <c r="P167" s="121"/>
      <c r="Q167" s="121"/>
      <c r="R167" s="121"/>
      <c r="S167" s="121"/>
      <c r="T167" s="121"/>
      <c r="U167" s="121"/>
      <c r="V167" s="121"/>
      <c r="W167" s="121"/>
      <c r="X167" s="121"/>
      <c r="Y167" s="151"/>
      <c r="Z167" s="159"/>
      <c r="AA167" s="159"/>
      <c r="AB167" s="159"/>
      <c r="AC167" s="159"/>
      <c r="AD167" s="159"/>
      <c r="AE167" s="159"/>
      <c r="AF167" s="159"/>
      <c r="AG167" s="162"/>
    </row>
    <row r="168" spans="3:38" ht="12.75" thickBot="1" x14ac:dyDescent="0.2">
      <c r="C168" s="152"/>
      <c r="D168" s="152"/>
      <c r="E168" s="152"/>
      <c r="F168" s="152"/>
      <c r="G168" s="152"/>
      <c r="H168" s="153"/>
      <c r="I168" s="156"/>
      <c r="J168" s="152"/>
      <c r="K168" s="152"/>
      <c r="L168" s="152"/>
      <c r="M168" s="152"/>
      <c r="N168" s="152"/>
      <c r="O168" s="152"/>
      <c r="P168" s="152"/>
      <c r="Q168" s="152"/>
      <c r="R168" s="152"/>
      <c r="S168" s="152"/>
      <c r="T168" s="152"/>
      <c r="U168" s="152"/>
      <c r="V168" s="152"/>
      <c r="W168" s="152"/>
      <c r="X168" s="152"/>
      <c r="Y168" s="153"/>
      <c r="Z168" s="160"/>
      <c r="AA168" s="160"/>
      <c r="AB168" s="160"/>
      <c r="AC168" s="160"/>
      <c r="AD168" s="160"/>
      <c r="AE168" s="160"/>
      <c r="AF168" s="160"/>
      <c r="AG168" s="163"/>
    </row>
    <row r="169" spans="3:38" x14ac:dyDescent="0.15">
      <c r="C169" s="164" t="s">
        <v>135</v>
      </c>
      <c r="D169" s="165"/>
      <c r="E169" s="141"/>
      <c r="F169" s="141"/>
      <c r="G169" s="141"/>
      <c r="H169" s="141"/>
      <c r="I169" s="165" t="s">
        <v>136</v>
      </c>
      <c r="J169" s="165"/>
      <c r="K169" s="165"/>
      <c r="L169" s="166" t="s">
        <v>137</v>
      </c>
      <c r="M169" s="167"/>
      <c r="N169" s="167"/>
      <c r="O169" s="167"/>
      <c r="P169" s="167"/>
      <c r="Q169" s="167"/>
      <c r="R169" s="167"/>
      <c r="S169" s="167"/>
      <c r="T169" s="167"/>
      <c r="U169" s="167"/>
      <c r="V169" s="167"/>
      <c r="W169" s="167"/>
      <c r="X169" s="167"/>
      <c r="Y169" s="168"/>
      <c r="Z169" s="141" t="s">
        <v>98</v>
      </c>
      <c r="AA169" s="145"/>
      <c r="AB169" s="145"/>
      <c r="AC169" s="145"/>
      <c r="AD169" s="141" t="s">
        <v>94</v>
      </c>
      <c r="AE169" s="143"/>
      <c r="AF169" s="143"/>
      <c r="AG169" s="146"/>
    </row>
    <row r="170" spans="3:38" x14ac:dyDescent="0.15">
      <c r="C170" s="147"/>
      <c r="D170" s="148"/>
      <c r="E170" s="148"/>
      <c r="F170" s="148"/>
      <c r="G170" s="148"/>
      <c r="H170" s="148"/>
      <c r="I170" s="158"/>
      <c r="J170" s="158"/>
      <c r="K170" s="158"/>
      <c r="L170" s="169" t="s">
        <v>138</v>
      </c>
      <c r="M170" s="170"/>
      <c r="N170" s="170"/>
      <c r="O170" s="170"/>
      <c r="P170" s="171"/>
      <c r="Q170" s="175" t="s">
        <v>139</v>
      </c>
      <c r="R170" s="176"/>
      <c r="S170" s="176"/>
      <c r="T170" s="176"/>
      <c r="U170" s="176"/>
      <c r="V170" s="176"/>
      <c r="W170" s="176"/>
      <c r="X170" s="176"/>
      <c r="Y170" s="177"/>
      <c r="Z170" s="148" t="s">
        <v>109</v>
      </c>
      <c r="AA170" s="138"/>
      <c r="AB170" s="138"/>
      <c r="AC170" s="138"/>
      <c r="AD170" s="148" t="s">
        <v>94</v>
      </c>
      <c r="AE170" s="137"/>
      <c r="AF170" s="137"/>
      <c r="AG170" s="139"/>
    </row>
    <row r="171" spans="3:38" x14ac:dyDescent="0.15">
      <c r="C171" s="147"/>
      <c r="D171" s="148"/>
      <c r="E171" s="148"/>
      <c r="F171" s="148"/>
      <c r="G171" s="148"/>
      <c r="H171" s="148"/>
      <c r="I171" s="158"/>
      <c r="J171" s="158"/>
      <c r="K171" s="158"/>
      <c r="L171" s="172"/>
      <c r="M171" s="173"/>
      <c r="N171" s="173"/>
      <c r="O171" s="173"/>
      <c r="P171" s="174"/>
      <c r="Q171" s="175" t="s">
        <v>140</v>
      </c>
      <c r="R171" s="176"/>
      <c r="S171" s="176"/>
      <c r="T171" s="176"/>
      <c r="U171" s="176"/>
      <c r="V171" s="176"/>
      <c r="W171" s="176"/>
      <c r="X171" s="176"/>
      <c r="Y171" s="177"/>
      <c r="Z171" s="148" t="s">
        <v>98</v>
      </c>
      <c r="AA171" s="138"/>
      <c r="AB171" s="138"/>
      <c r="AC171" s="138"/>
      <c r="AD171" s="148" t="s">
        <v>98</v>
      </c>
      <c r="AE171" s="137"/>
      <c r="AF171" s="137"/>
      <c r="AG171" s="139"/>
    </row>
    <row r="172" spans="3:38" x14ac:dyDescent="0.15">
      <c r="C172" s="147"/>
      <c r="D172" s="148"/>
      <c r="E172" s="148"/>
      <c r="F172" s="148"/>
      <c r="G172" s="148"/>
      <c r="H172" s="148"/>
      <c r="I172" s="158"/>
      <c r="J172" s="158"/>
      <c r="K172" s="158"/>
      <c r="L172" s="166"/>
      <c r="M172" s="167"/>
      <c r="N172" s="167"/>
      <c r="O172" s="167"/>
      <c r="P172" s="168"/>
      <c r="Q172" s="175" t="s">
        <v>141</v>
      </c>
      <c r="R172" s="176"/>
      <c r="S172" s="176"/>
      <c r="T172" s="176"/>
      <c r="U172" s="176"/>
      <c r="V172" s="176"/>
      <c r="W172" s="176"/>
      <c r="X172" s="176"/>
      <c r="Y172" s="177"/>
      <c r="Z172" s="148" t="s">
        <v>93</v>
      </c>
      <c r="AA172" s="138"/>
      <c r="AB172" s="138"/>
      <c r="AC172" s="138"/>
      <c r="AD172" s="148" t="s">
        <v>93</v>
      </c>
      <c r="AE172" s="138"/>
      <c r="AF172" s="138"/>
      <c r="AG172" s="175"/>
    </row>
    <row r="173" spans="3:38" x14ac:dyDescent="0.15">
      <c r="C173" s="147"/>
      <c r="D173" s="148"/>
      <c r="E173" s="148"/>
      <c r="F173" s="148"/>
      <c r="G173" s="148"/>
      <c r="H173" s="148"/>
      <c r="I173" s="178" t="s">
        <v>142</v>
      </c>
      <c r="J173" s="179"/>
      <c r="K173" s="179"/>
      <c r="L173" s="179"/>
      <c r="M173" s="179"/>
      <c r="N173" s="179"/>
      <c r="O173" s="179"/>
      <c r="P173" s="179"/>
      <c r="Q173" s="179"/>
      <c r="R173" s="179"/>
      <c r="S173" s="179"/>
      <c r="T173" s="179"/>
      <c r="U173" s="179"/>
      <c r="V173" s="179"/>
      <c r="W173" s="179"/>
      <c r="X173" s="179"/>
      <c r="Y173" s="180"/>
      <c r="Z173" s="148" t="s">
        <v>98</v>
      </c>
      <c r="AA173" s="138"/>
      <c r="AB173" s="138"/>
      <c r="AC173" s="138"/>
      <c r="AD173" s="148" t="s">
        <v>94</v>
      </c>
      <c r="AE173" s="137"/>
      <c r="AF173" s="137"/>
      <c r="AG173" s="139"/>
    </row>
    <row r="174" spans="3:38" x14ac:dyDescent="0.15">
      <c r="C174" s="147"/>
      <c r="D174" s="148"/>
      <c r="E174" s="148"/>
      <c r="F174" s="148"/>
      <c r="G174" s="148"/>
      <c r="H174" s="148"/>
      <c r="I174" s="178" t="s">
        <v>143</v>
      </c>
      <c r="J174" s="179"/>
      <c r="K174" s="179"/>
      <c r="L174" s="179"/>
      <c r="M174" s="179"/>
      <c r="N174" s="179"/>
      <c r="O174" s="179"/>
      <c r="P174" s="179"/>
      <c r="Q174" s="179"/>
      <c r="R174" s="179"/>
      <c r="S174" s="179"/>
      <c r="T174" s="179"/>
      <c r="U174" s="179"/>
      <c r="V174" s="179"/>
      <c r="W174" s="179"/>
      <c r="X174" s="179"/>
      <c r="Y174" s="180"/>
      <c r="Z174" s="148" t="s">
        <v>109</v>
      </c>
      <c r="AA174" s="138"/>
      <c r="AB174" s="138"/>
      <c r="AC174" s="138"/>
      <c r="AD174" s="148" t="s">
        <v>109</v>
      </c>
      <c r="AE174" s="137"/>
      <c r="AF174" s="137"/>
      <c r="AG174" s="139"/>
    </row>
    <row r="175" spans="3:38" x14ac:dyDescent="0.15">
      <c r="C175" s="183" t="s">
        <v>144</v>
      </c>
      <c r="D175" s="183"/>
      <c r="E175" s="149"/>
      <c r="F175" s="149"/>
      <c r="G175" s="149"/>
      <c r="H175" s="150"/>
      <c r="I175" s="138" t="s">
        <v>145</v>
      </c>
      <c r="J175" s="138"/>
      <c r="K175" s="138"/>
      <c r="L175" s="138"/>
      <c r="M175" s="138"/>
      <c r="N175" s="138"/>
      <c r="O175" s="138"/>
      <c r="P175" s="138"/>
      <c r="Q175" s="138"/>
      <c r="R175" s="138"/>
      <c r="S175" s="138"/>
      <c r="T175" s="138"/>
      <c r="U175" s="138"/>
      <c r="V175" s="137"/>
      <c r="W175" s="137"/>
      <c r="X175" s="137"/>
      <c r="Y175" s="137"/>
      <c r="Z175" s="148" t="s">
        <v>94</v>
      </c>
      <c r="AA175" s="138"/>
      <c r="AB175" s="138"/>
      <c r="AC175" s="138"/>
      <c r="AD175" s="148" t="s">
        <v>92</v>
      </c>
      <c r="AE175" s="137"/>
      <c r="AF175" s="137"/>
      <c r="AG175" s="139"/>
    </row>
    <row r="176" spans="3:38" x14ac:dyDescent="0.15">
      <c r="C176" s="121"/>
      <c r="D176" s="121"/>
      <c r="E176" s="121"/>
      <c r="F176" s="121"/>
      <c r="G176" s="121"/>
      <c r="H176" s="151"/>
      <c r="I176" s="138" t="s">
        <v>146</v>
      </c>
      <c r="J176" s="138"/>
      <c r="K176" s="138"/>
      <c r="L176" s="138"/>
      <c r="M176" s="138"/>
      <c r="N176" s="138"/>
      <c r="O176" s="138"/>
      <c r="P176" s="138"/>
      <c r="Q176" s="138"/>
      <c r="R176" s="138"/>
      <c r="S176" s="138"/>
      <c r="T176" s="138"/>
      <c r="U176" s="138"/>
      <c r="V176" s="137"/>
      <c r="W176" s="137"/>
      <c r="X176" s="137"/>
      <c r="Y176" s="137"/>
      <c r="Z176" s="148" t="s">
        <v>109</v>
      </c>
      <c r="AA176" s="138"/>
      <c r="AB176" s="138"/>
      <c r="AC176" s="138"/>
      <c r="AD176" s="148" t="s">
        <v>94</v>
      </c>
      <c r="AE176" s="137"/>
      <c r="AF176" s="137"/>
      <c r="AG176" s="139"/>
    </row>
    <row r="177" spans="3:41" x14ac:dyDescent="0.15">
      <c r="C177" s="121"/>
      <c r="D177" s="121"/>
      <c r="E177" s="121"/>
      <c r="F177" s="121"/>
      <c r="G177" s="121"/>
      <c r="H177" s="151"/>
      <c r="I177" s="138" t="s">
        <v>147</v>
      </c>
      <c r="J177" s="138"/>
      <c r="K177" s="138"/>
      <c r="L177" s="138"/>
      <c r="M177" s="138"/>
      <c r="N177" s="138"/>
      <c r="O177" s="138"/>
      <c r="P177" s="138"/>
      <c r="Q177" s="138"/>
      <c r="R177" s="138"/>
      <c r="S177" s="138"/>
      <c r="T177" s="138"/>
      <c r="U177" s="138"/>
      <c r="V177" s="137"/>
      <c r="W177" s="137"/>
      <c r="X177" s="137"/>
      <c r="Y177" s="137"/>
      <c r="Z177" s="148" t="s">
        <v>98</v>
      </c>
      <c r="AA177" s="138"/>
      <c r="AB177" s="138"/>
      <c r="AC177" s="138"/>
      <c r="AD177" s="148" t="s">
        <v>98</v>
      </c>
      <c r="AE177" s="137"/>
      <c r="AF177" s="137"/>
      <c r="AG177" s="139"/>
    </row>
    <row r="178" spans="3:41" x14ac:dyDescent="0.15">
      <c r="C178" s="121"/>
      <c r="D178" s="121"/>
      <c r="E178" s="121"/>
      <c r="F178" s="121"/>
      <c r="G178" s="121"/>
      <c r="H178" s="151"/>
      <c r="I178" s="138" t="s">
        <v>148</v>
      </c>
      <c r="J178" s="138"/>
      <c r="K178" s="138"/>
      <c r="L178" s="138"/>
      <c r="M178" s="138"/>
      <c r="N178" s="138"/>
      <c r="O178" s="138"/>
      <c r="P178" s="138"/>
      <c r="Q178" s="138"/>
      <c r="R178" s="138"/>
      <c r="S178" s="138"/>
      <c r="T178" s="138"/>
      <c r="U178" s="138"/>
      <c r="V178" s="137"/>
      <c r="W178" s="137"/>
      <c r="X178" s="137"/>
      <c r="Y178" s="137"/>
      <c r="Z178" s="148" t="s">
        <v>94</v>
      </c>
      <c r="AA178" s="138"/>
      <c r="AB178" s="138"/>
      <c r="AC178" s="138"/>
      <c r="AD178" s="148" t="s">
        <v>98</v>
      </c>
      <c r="AE178" s="137"/>
      <c r="AF178" s="137"/>
      <c r="AG178" s="139"/>
    </row>
    <row r="179" spans="3:41" x14ac:dyDescent="0.15">
      <c r="C179" s="184"/>
      <c r="D179" s="184"/>
      <c r="E179" s="184"/>
      <c r="F179" s="184"/>
      <c r="G179" s="184"/>
      <c r="H179" s="140"/>
      <c r="I179" s="138" t="s">
        <v>149</v>
      </c>
      <c r="J179" s="138"/>
      <c r="K179" s="138"/>
      <c r="L179" s="138"/>
      <c r="M179" s="138"/>
      <c r="N179" s="138"/>
      <c r="O179" s="138"/>
      <c r="P179" s="138"/>
      <c r="Q179" s="138"/>
      <c r="R179" s="138"/>
      <c r="S179" s="138"/>
      <c r="T179" s="138"/>
      <c r="U179" s="138"/>
      <c r="V179" s="137"/>
      <c r="W179" s="137"/>
      <c r="X179" s="137"/>
      <c r="Y179" s="137"/>
      <c r="Z179" s="148" t="s">
        <v>94</v>
      </c>
      <c r="AA179" s="138"/>
      <c r="AB179" s="138"/>
      <c r="AC179" s="138"/>
      <c r="AD179" s="148" t="s">
        <v>94</v>
      </c>
      <c r="AE179" s="138"/>
      <c r="AF179" s="138"/>
      <c r="AG179" s="175"/>
    </row>
    <row r="181" spans="3:41" x14ac:dyDescent="0.15">
      <c r="C181" s="18" t="s">
        <v>111</v>
      </c>
      <c r="H181" s="30"/>
      <c r="I181" s="30"/>
      <c r="J181" s="30"/>
      <c r="K181" s="30"/>
      <c r="L181" s="30"/>
    </row>
    <row r="182" spans="3:41" x14ac:dyDescent="0.15">
      <c r="C182" s="181" t="s">
        <v>150</v>
      </c>
      <c r="D182" s="182"/>
      <c r="E182" s="182"/>
      <c r="F182" s="182"/>
      <c r="G182" s="182"/>
      <c r="H182" s="182"/>
      <c r="I182" s="182"/>
      <c r="J182" s="182"/>
      <c r="K182" s="182"/>
      <c r="L182" s="182"/>
      <c r="M182" s="182"/>
      <c r="N182" s="182"/>
      <c r="O182" s="182"/>
      <c r="P182" s="148" t="s">
        <v>114</v>
      </c>
      <c r="Q182" s="148"/>
      <c r="R182" s="148"/>
      <c r="S182" s="148"/>
      <c r="T182" s="148"/>
      <c r="U182" s="148" t="s">
        <v>114</v>
      </c>
      <c r="V182" s="148"/>
      <c r="W182" s="148"/>
      <c r="X182" s="148"/>
      <c r="Y182" s="148"/>
      <c r="Z182" s="148" t="s">
        <v>94</v>
      </c>
      <c r="AA182" s="138"/>
      <c r="AB182" s="138"/>
      <c r="AC182" s="138"/>
      <c r="AD182" s="148" t="s">
        <v>98</v>
      </c>
      <c r="AE182" s="137"/>
      <c r="AF182" s="137"/>
      <c r="AG182" s="139"/>
      <c r="AK182" s="32" t="s">
        <v>151</v>
      </c>
      <c r="AL182" s="32"/>
      <c r="AM182" s="32"/>
      <c r="AN182" s="32"/>
      <c r="AO182" s="32"/>
    </row>
    <row r="183" spans="3:41" x14ac:dyDescent="0.15">
      <c r="C183" s="181"/>
      <c r="D183" s="182"/>
      <c r="E183" s="182"/>
      <c r="F183" s="182"/>
      <c r="G183" s="182"/>
      <c r="H183" s="182"/>
      <c r="I183" s="182"/>
      <c r="J183" s="182"/>
      <c r="K183" s="182"/>
      <c r="L183" s="182"/>
      <c r="M183" s="182"/>
      <c r="N183" s="182"/>
      <c r="O183" s="182"/>
      <c r="P183" s="148"/>
      <c r="Q183" s="148"/>
      <c r="R183" s="148"/>
      <c r="S183" s="148"/>
      <c r="T183" s="148"/>
      <c r="U183" s="148" t="s">
        <v>115</v>
      </c>
      <c r="V183" s="148"/>
      <c r="W183" s="148"/>
      <c r="X183" s="148"/>
      <c r="Y183" s="148"/>
      <c r="Z183" s="148" t="s">
        <v>98</v>
      </c>
      <c r="AA183" s="137"/>
      <c r="AB183" s="137"/>
      <c r="AC183" s="137"/>
      <c r="AD183" s="148" t="s">
        <v>94</v>
      </c>
      <c r="AE183" s="138"/>
      <c r="AF183" s="138"/>
      <c r="AG183" s="175"/>
      <c r="AK183" s="32" t="s">
        <v>152</v>
      </c>
      <c r="AL183" s="32"/>
      <c r="AM183" s="32"/>
      <c r="AN183" s="32"/>
      <c r="AO183" s="32"/>
    </row>
    <row r="184" spans="3:41" x14ac:dyDescent="0.15">
      <c r="AG184" s="19" t="s">
        <v>153</v>
      </c>
      <c r="AK184" s="32" t="s">
        <v>179</v>
      </c>
      <c r="AL184" s="32"/>
      <c r="AM184" s="32"/>
      <c r="AN184" s="32"/>
      <c r="AO184" s="32"/>
    </row>
    <row r="185" spans="3:41" x14ac:dyDescent="0.15">
      <c r="AK185" s="32"/>
      <c r="AL185" s="32"/>
      <c r="AM185" s="32"/>
      <c r="AN185" s="32"/>
      <c r="AO185" s="32"/>
    </row>
    <row r="186" spans="3:41" x14ac:dyDescent="0.15">
      <c r="C186" s="18" t="s">
        <v>154</v>
      </c>
      <c r="AK186" s="32"/>
      <c r="AL186" s="32"/>
      <c r="AM186" s="32"/>
      <c r="AN186" s="32"/>
      <c r="AO186" s="32"/>
    </row>
    <row r="187" spans="3:41" x14ac:dyDescent="0.15">
      <c r="C187" s="18" t="s">
        <v>119</v>
      </c>
      <c r="D187" s="33" t="s">
        <v>185</v>
      </c>
      <c r="E187" s="33"/>
      <c r="F187" s="33"/>
      <c r="AK187" s="32"/>
      <c r="AL187" s="32"/>
      <c r="AM187" s="32"/>
      <c r="AN187" s="32"/>
      <c r="AO187" s="32"/>
    </row>
    <row r="188" spans="3:41" x14ac:dyDescent="0.15">
      <c r="C188" s="18" t="s">
        <v>120</v>
      </c>
      <c r="D188" s="33" t="s">
        <v>184</v>
      </c>
      <c r="E188" s="33"/>
      <c r="F188" s="33"/>
      <c r="AK188" s="32"/>
      <c r="AL188" s="32"/>
      <c r="AM188" s="32"/>
      <c r="AN188" s="32"/>
      <c r="AO188" s="32"/>
    </row>
    <row r="189" spans="3:41" x14ac:dyDescent="0.15">
      <c r="C189" s="18" t="s">
        <v>121</v>
      </c>
      <c r="D189" s="33" t="s">
        <v>182</v>
      </c>
      <c r="E189" s="33"/>
      <c r="F189" s="33"/>
      <c r="AK189" s="32"/>
      <c r="AL189" s="32"/>
      <c r="AM189" s="32"/>
      <c r="AN189" s="32"/>
      <c r="AO189" s="32"/>
    </row>
    <row r="190" spans="3:41" x14ac:dyDescent="0.15">
      <c r="C190" s="18" t="s">
        <v>155</v>
      </c>
      <c r="AK190" s="32"/>
      <c r="AL190" s="32"/>
      <c r="AM190" s="32"/>
      <c r="AN190" s="32"/>
      <c r="AO190" s="32"/>
    </row>
    <row r="191" spans="3:41" x14ac:dyDescent="0.15">
      <c r="AK191" s="32"/>
      <c r="AL191" s="32"/>
      <c r="AM191" s="32"/>
      <c r="AN191" s="32"/>
      <c r="AO191" s="32"/>
    </row>
    <row r="193" spans="2:46" x14ac:dyDescent="0.15">
      <c r="B193" s="18" t="s">
        <v>209</v>
      </c>
      <c r="AK193" s="35"/>
      <c r="AL193" s="35"/>
      <c r="AM193" s="35"/>
      <c r="AN193" s="35"/>
      <c r="AO193" s="35"/>
      <c r="AP193" s="35"/>
      <c r="AQ193" s="35"/>
      <c r="AR193" s="35"/>
    </row>
    <row r="194" spans="2:46" x14ac:dyDescent="0.15">
      <c r="AK194" s="35"/>
      <c r="AL194" s="35"/>
      <c r="AM194" s="35"/>
      <c r="AN194" s="35"/>
      <c r="AO194" s="35"/>
      <c r="AP194" s="35"/>
      <c r="AQ194" s="35"/>
      <c r="AR194" s="35"/>
    </row>
    <row r="195" spans="2:46" x14ac:dyDescent="0.15">
      <c r="C195" s="18" t="s">
        <v>210</v>
      </c>
      <c r="AN195" s="35"/>
      <c r="AO195" s="35"/>
      <c r="AP195" s="35"/>
      <c r="AQ195" s="35"/>
      <c r="AR195" s="35"/>
    </row>
    <row r="196" spans="2:46" x14ac:dyDescent="0.15">
      <c r="C196" s="18" t="s">
        <v>253</v>
      </c>
      <c r="AK196" s="32" t="s">
        <v>265</v>
      </c>
      <c r="AL196" s="32" t="s">
        <v>348</v>
      </c>
      <c r="AM196" s="35"/>
      <c r="AN196" s="35"/>
      <c r="AO196" s="35"/>
      <c r="AP196" s="35"/>
      <c r="AQ196" s="35"/>
      <c r="AR196" s="35"/>
      <c r="AT196" s="32"/>
    </row>
    <row r="197" spans="2:46" x14ac:dyDescent="0.15">
      <c r="C197" s="18" t="s">
        <v>266</v>
      </c>
      <c r="AM197" s="35"/>
      <c r="AN197" s="35"/>
      <c r="AO197" s="35"/>
      <c r="AP197" s="35"/>
      <c r="AQ197" s="35"/>
      <c r="AR197" s="35"/>
    </row>
    <row r="198" spans="2:46" x14ac:dyDescent="0.15">
      <c r="C198" s="18" t="s">
        <v>267</v>
      </c>
      <c r="AK198" s="32" t="s">
        <v>265</v>
      </c>
      <c r="AL198" s="32" t="s">
        <v>160</v>
      </c>
      <c r="AM198" s="35"/>
      <c r="AN198" s="35"/>
      <c r="AO198" s="35"/>
      <c r="AP198" s="35"/>
      <c r="AQ198" s="35"/>
      <c r="AR198" s="35"/>
    </row>
    <row r="199" spans="2:46" x14ac:dyDescent="0.15">
      <c r="AM199" s="35"/>
      <c r="AN199" s="35"/>
      <c r="AO199" s="35"/>
      <c r="AP199" s="35"/>
      <c r="AQ199" s="35"/>
      <c r="AR199" s="35"/>
    </row>
    <row r="200" spans="2:46" x14ac:dyDescent="0.15">
      <c r="B200" s="36"/>
      <c r="C200" s="36" t="s">
        <v>186</v>
      </c>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7"/>
      <c r="AL200" s="37"/>
      <c r="AM200" s="37"/>
      <c r="AN200" s="37"/>
      <c r="AO200" s="37"/>
      <c r="AP200" s="37"/>
      <c r="AQ200" s="37"/>
      <c r="AR200" s="37"/>
    </row>
    <row r="201" spans="2:46" ht="13.5" x14ac:dyDescent="0.15">
      <c r="B201" s="36"/>
      <c r="C201" s="38" t="s">
        <v>187</v>
      </c>
      <c r="D201" s="38"/>
      <c r="E201" s="38"/>
      <c r="F201" s="38"/>
      <c r="G201" s="38"/>
      <c r="H201" s="38"/>
      <c r="I201" s="38"/>
      <c r="J201" s="38"/>
      <c r="K201" s="38"/>
      <c r="L201" s="38"/>
      <c r="M201" s="38"/>
      <c r="N201" s="38"/>
      <c r="O201" s="38"/>
      <c r="P201" s="38"/>
      <c r="Q201" s="38"/>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7"/>
      <c r="AR201" s="37"/>
    </row>
    <row r="202" spans="2:46" ht="6" customHeight="1" x14ac:dyDescent="0.15">
      <c r="B202" s="36"/>
      <c r="C202" s="38"/>
      <c r="D202" s="38"/>
      <c r="E202" s="38"/>
      <c r="F202" s="38"/>
      <c r="G202" s="38"/>
      <c r="H202" s="38"/>
      <c r="I202" s="38"/>
      <c r="J202" s="38"/>
      <c r="K202" s="38"/>
      <c r="L202" s="38"/>
      <c r="M202" s="38"/>
      <c r="N202" s="38"/>
      <c r="O202" s="38"/>
      <c r="P202" s="38"/>
      <c r="Q202" s="38"/>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7"/>
      <c r="AR202" s="37"/>
    </row>
    <row r="203" spans="2:46" ht="13.5" x14ac:dyDescent="0.15">
      <c r="B203" s="36" t="s">
        <v>195</v>
      </c>
      <c r="C203" s="38" t="s">
        <v>189</v>
      </c>
      <c r="D203" s="38"/>
      <c r="E203" s="38"/>
      <c r="F203" s="38"/>
      <c r="G203" s="38"/>
      <c r="H203" s="38"/>
      <c r="I203" s="38"/>
      <c r="J203" s="38"/>
      <c r="K203" s="38"/>
      <c r="L203" s="38"/>
      <c r="M203" s="38"/>
      <c r="N203" s="38"/>
      <c r="O203" s="38"/>
      <c r="P203" s="38"/>
      <c r="Q203" s="38"/>
      <c r="R203" s="39"/>
      <c r="S203" s="39"/>
      <c r="T203" s="39"/>
      <c r="U203" s="39"/>
      <c r="V203" s="39"/>
      <c r="W203" s="39"/>
      <c r="X203" s="39"/>
      <c r="Y203" s="39"/>
      <c r="Z203" s="39"/>
      <c r="AA203" s="39"/>
      <c r="AB203" s="39"/>
      <c r="AC203" s="39"/>
      <c r="AD203" s="39"/>
      <c r="AE203" s="39"/>
      <c r="AF203" s="39"/>
      <c r="AG203" s="39"/>
      <c r="AH203" s="39"/>
      <c r="AI203" s="39"/>
      <c r="AJ203" s="39"/>
      <c r="AK203" s="40" t="s">
        <v>36</v>
      </c>
      <c r="AL203" s="40" t="s">
        <v>190</v>
      </c>
      <c r="AM203" s="39"/>
      <c r="AN203" s="39"/>
      <c r="AO203" s="39"/>
      <c r="AP203" s="39"/>
      <c r="AQ203" s="37"/>
      <c r="AR203" s="37"/>
    </row>
    <row r="204" spans="2:46" ht="13.5" x14ac:dyDescent="0.15">
      <c r="B204" s="36"/>
      <c r="C204" s="38" t="s">
        <v>196</v>
      </c>
      <c r="D204" s="38"/>
      <c r="E204" s="38"/>
      <c r="F204" s="38"/>
      <c r="G204" s="38"/>
      <c r="H204" s="38"/>
      <c r="I204" s="38"/>
      <c r="J204" s="38"/>
      <c r="K204" s="38"/>
      <c r="L204" s="38"/>
      <c r="M204" s="38"/>
      <c r="N204" s="38"/>
      <c r="O204" s="38"/>
      <c r="P204" s="38"/>
      <c r="Q204" s="38"/>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7"/>
      <c r="AR204" s="37"/>
    </row>
    <row r="205" spans="2:46" ht="6" customHeight="1" x14ac:dyDescent="0.15">
      <c r="B205" s="36"/>
      <c r="C205" s="38"/>
      <c r="D205" s="38"/>
      <c r="E205" s="38"/>
      <c r="F205" s="38"/>
      <c r="G205" s="38"/>
      <c r="H205" s="38"/>
      <c r="I205" s="38"/>
      <c r="J205" s="38"/>
      <c r="K205" s="38"/>
      <c r="L205" s="38"/>
      <c r="M205" s="38"/>
      <c r="N205" s="38"/>
      <c r="O205" s="38"/>
      <c r="P205" s="38"/>
      <c r="Q205" s="38"/>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7"/>
      <c r="AR205" s="37"/>
    </row>
    <row r="206" spans="2:46" ht="13.5" x14ac:dyDescent="0.15">
      <c r="B206" s="36" t="s">
        <v>188</v>
      </c>
      <c r="C206" s="38" t="s">
        <v>191</v>
      </c>
      <c r="D206" s="38"/>
      <c r="E206" s="38"/>
      <c r="F206" s="38"/>
      <c r="G206" s="38"/>
      <c r="H206" s="38"/>
      <c r="I206" s="38"/>
      <c r="J206" s="38"/>
      <c r="K206" s="38"/>
      <c r="L206" s="38"/>
      <c r="M206" s="38"/>
      <c r="N206" s="38"/>
      <c r="O206" s="38"/>
      <c r="P206" s="38"/>
      <c r="Q206" s="38"/>
      <c r="R206" s="39"/>
      <c r="S206" s="39"/>
      <c r="T206" s="39"/>
      <c r="U206" s="39"/>
      <c r="V206" s="39"/>
      <c r="W206" s="39"/>
      <c r="X206" s="39"/>
      <c r="Y206" s="39"/>
      <c r="Z206" s="39"/>
      <c r="AA206" s="39"/>
      <c r="AB206" s="39"/>
      <c r="AC206" s="39"/>
      <c r="AD206" s="39"/>
      <c r="AE206" s="39"/>
      <c r="AF206" s="39"/>
      <c r="AG206" s="39"/>
      <c r="AH206" s="39"/>
      <c r="AI206" s="39"/>
      <c r="AJ206" s="39"/>
      <c r="AK206" s="40" t="s">
        <v>36</v>
      </c>
      <c r="AL206" s="40" t="s">
        <v>192</v>
      </c>
      <c r="AM206" s="39"/>
      <c r="AN206" s="39"/>
      <c r="AO206" s="39"/>
      <c r="AP206" s="39"/>
      <c r="AQ206" s="37"/>
      <c r="AR206" s="37"/>
    </row>
    <row r="207" spans="2:46" ht="13.5" x14ac:dyDescent="0.15">
      <c r="B207" s="36"/>
      <c r="C207" s="38" t="s">
        <v>193</v>
      </c>
      <c r="D207" s="38"/>
      <c r="E207" s="38"/>
      <c r="F207" s="38"/>
      <c r="G207" s="38"/>
      <c r="H207" s="38"/>
      <c r="I207" s="38"/>
      <c r="J207" s="38"/>
      <c r="K207" s="38"/>
      <c r="L207" s="38"/>
      <c r="M207" s="38"/>
      <c r="N207" s="38"/>
      <c r="O207" s="38"/>
      <c r="P207" s="38"/>
      <c r="Q207" s="38"/>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7"/>
      <c r="AR207" s="37"/>
    </row>
    <row r="208" spans="2:46" ht="13.5" x14ac:dyDescent="0.15">
      <c r="B208" s="36"/>
      <c r="C208" s="38" t="s">
        <v>194</v>
      </c>
      <c r="D208" s="38"/>
      <c r="E208" s="38"/>
      <c r="F208" s="38"/>
      <c r="G208" s="38"/>
      <c r="H208" s="38"/>
      <c r="I208" s="38"/>
      <c r="J208" s="38"/>
      <c r="K208" s="38"/>
      <c r="L208" s="38"/>
      <c r="M208" s="38"/>
      <c r="N208" s="38"/>
      <c r="O208" s="38"/>
      <c r="P208" s="38"/>
      <c r="Q208" s="38"/>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7"/>
      <c r="AR208" s="37"/>
    </row>
    <row r="209" spans="2:44" x14ac:dyDescent="0.15">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7"/>
      <c r="AL209" s="37"/>
      <c r="AM209" s="37"/>
      <c r="AN209" s="37"/>
      <c r="AO209" s="37"/>
      <c r="AP209" s="37"/>
      <c r="AQ209" s="37"/>
      <c r="AR209" s="37"/>
    </row>
    <row r="210" spans="2:44" x14ac:dyDescent="0.15">
      <c r="B210" s="36"/>
      <c r="C210" s="18" t="s">
        <v>212</v>
      </c>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7"/>
      <c r="AL210" s="37"/>
      <c r="AM210" s="37"/>
      <c r="AN210" s="37"/>
      <c r="AO210" s="37"/>
      <c r="AP210" s="37"/>
      <c r="AQ210" s="37"/>
      <c r="AR210" s="37"/>
    </row>
    <row r="211" spans="2:44" x14ac:dyDescent="0.15">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7"/>
      <c r="AL211" s="37"/>
      <c r="AM211" s="37"/>
      <c r="AN211" s="37"/>
      <c r="AO211" s="37"/>
      <c r="AP211" s="37"/>
      <c r="AQ211" s="37"/>
      <c r="AR211" s="37"/>
    </row>
  </sheetData>
  <mergeCells count="110">
    <mergeCell ref="C182:O183"/>
    <mergeCell ref="P182:T183"/>
    <mergeCell ref="U182:Y182"/>
    <mergeCell ref="Z182:AC182"/>
    <mergeCell ref="AD182:AG182"/>
    <mergeCell ref="U183:Y183"/>
    <mergeCell ref="Z183:AC183"/>
    <mergeCell ref="AD183:AG183"/>
    <mergeCell ref="I178:Y178"/>
    <mergeCell ref="Z178:AC178"/>
    <mergeCell ref="AD178:AG178"/>
    <mergeCell ref="I179:Y179"/>
    <mergeCell ref="Z179:AC179"/>
    <mergeCell ref="AD179:AG179"/>
    <mergeCell ref="C175:H179"/>
    <mergeCell ref="I175:Y175"/>
    <mergeCell ref="Z175:AC175"/>
    <mergeCell ref="AD175:AG175"/>
    <mergeCell ref="I176:Y176"/>
    <mergeCell ref="Z176:AC176"/>
    <mergeCell ref="AD176:AG176"/>
    <mergeCell ref="I177:Y177"/>
    <mergeCell ref="Z177:AC177"/>
    <mergeCell ref="AD177:AG177"/>
    <mergeCell ref="C169:H174"/>
    <mergeCell ref="I169:K172"/>
    <mergeCell ref="L169:Y169"/>
    <mergeCell ref="Z169:AC169"/>
    <mergeCell ref="AD169:AG169"/>
    <mergeCell ref="L170:P172"/>
    <mergeCell ref="Q170:Y170"/>
    <mergeCell ref="Z170:AC170"/>
    <mergeCell ref="I173:Y173"/>
    <mergeCell ref="Z173:AC173"/>
    <mergeCell ref="AD173:AG173"/>
    <mergeCell ref="I174:Y174"/>
    <mergeCell ref="Z174:AC174"/>
    <mergeCell ref="AD174:AG174"/>
    <mergeCell ref="AD170:AG170"/>
    <mergeCell ref="Q171:Y171"/>
    <mergeCell ref="Z171:AC171"/>
    <mergeCell ref="AD171:AG171"/>
    <mergeCell ref="Q172:Y172"/>
    <mergeCell ref="Z172:AC172"/>
    <mergeCell ref="AD172:AG172"/>
    <mergeCell ref="C166:H168"/>
    <mergeCell ref="I166:Y168"/>
    <mergeCell ref="C132:I133"/>
    <mergeCell ref="J132:N133"/>
    <mergeCell ref="O132:Q132"/>
    <mergeCell ref="R132:U132"/>
    <mergeCell ref="V132:AA132"/>
    <mergeCell ref="Z166:AC168"/>
    <mergeCell ref="AB132:AG132"/>
    <mergeCell ref="O133:Q133"/>
    <mergeCell ref="R133:U133"/>
    <mergeCell ref="V133:AA133"/>
    <mergeCell ref="AB133:AG133"/>
    <mergeCell ref="AD166:AG168"/>
    <mergeCell ref="R128:U128"/>
    <mergeCell ref="V128:AA128"/>
    <mergeCell ref="AB128:AG128"/>
    <mergeCell ref="J129:Q129"/>
    <mergeCell ref="R129:U129"/>
    <mergeCell ref="V129:AA129"/>
    <mergeCell ref="O154:Y155"/>
    <mergeCell ref="D156:L157"/>
    <mergeCell ref="O158:Y159"/>
    <mergeCell ref="J125:Q125"/>
    <mergeCell ref="R125:U125"/>
    <mergeCell ref="V125:AA125"/>
    <mergeCell ref="AB125:AG125"/>
    <mergeCell ref="J126:Q126"/>
    <mergeCell ref="R126:U126"/>
    <mergeCell ref="V126:AA126"/>
    <mergeCell ref="AB126:AG126"/>
    <mergeCell ref="C123:I123"/>
    <mergeCell ref="J123:Q123"/>
    <mergeCell ref="R123:U123"/>
    <mergeCell ref="V123:AA123"/>
    <mergeCell ref="AB123:AG123"/>
    <mergeCell ref="C124:I129"/>
    <mergeCell ref="J124:Q124"/>
    <mergeCell ref="R124:U124"/>
    <mergeCell ref="V124:AA124"/>
    <mergeCell ref="AB124:AG124"/>
    <mergeCell ref="AB129:AG129"/>
    <mergeCell ref="J127:Q127"/>
    <mergeCell ref="R127:U127"/>
    <mergeCell ref="V127:AA127"/>
    <mergeCell ref="AB127:AG127"/>
    <mergeCell ref="J128:Q128"/>
    <mergeCell ref="A2:AI3"/>
    <mergeCell ref="T28:Y29"/>
    <mergeCell ref="L29:Q31"/>
    <mergeCell ref="D31:I32"/>
    <mergeCell ref="T31:Y32"/>
    <mergeCell ref="L33:Q34"/>
    <mergeCell ref="C120:Q122"/>
    <mergeCell ref="R120:AG120"/>
    <mergeCell ref="R121:U122"/>
    <mergeCell ref="V121:AG121"/>
    <mergeCell ref="V122:AA122"/>
    <mergeCell ref="AB122:AG122"/>
    <mergeCell ref="K77:P78"/>
    <mergeCell ref="S78:Y79"/>
    <mergeCell ref="D80:H81"/>
    <mergeCell ref="K80:P81"/>
    <mergeCell ref="S82:Y83"/>
    <mergeCell ref="K83:P84"/>
  </mergeCells>
  <phoneticPr fontId="1"/>
  <pageMargins left="0.39370078740157483" right="0.39370078740157483" top="0.51181102362204722" bottom="0.51181102362204722" header="0.31496062992125984" footer="0.31496062992125984"/>
  <pageSetup paperSize="9" orientation="portrait" verticalDpi="200" r:id="rId1"/>
  <headerFooter alignWithMargins="0"/>
  <rowBreaks count="2" manualBreakCount="2">
    <brk id="70" max="34" man="1"/>
    <brk id="142"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P27"/>
  <sheetViews>
    <sheetView tabSelected="1" view="pageBreakPreview" zoomScale="50" zoomScaleNormal="50" zoomScaleSheetLayoutView="50" workbookViewId="0">
      <selection activeCell="A2" sqref="A2"/>
    </sheetView>
  </sheetViews>
  <sheetFormatPr defaultRowHeight="13.5" x14ac:dyDescent="0.15"/>
  <cols>
    <col min="1" max="1" width="3.875" customWidth="1"/>
    <col min="2" max="2" width="22.625" customWidth="1"/>
    <col min="3" max="8" width="40.25" customWidth="1"/>
    <col min="9" max="10" width="3.875" customWidth="1"/>
    <col min="11" max="11" width="3.875" style="11" customWidth="1"/>
    <col min="12" max="12" width="19" customWidth="1"/>
    <col min="14" max="14" width="40.25" customWidth="1"/>
    <col min="15" max="16" width="42.25" customWidth="1"/>
  </cols>
  <sheetData>
    <row r="2" spans="2:16" ht="18.75" x14ac:dyDescent="0.2">
      <c r="B2" s="185" t="s">
        <v>13</v>
      </c>
      <c r="C2" s="185"/>
      <c r="D2" s="185"/>
      <c r="E2" s="185"/>
      <c r="F2" s="185"/>
      <c r="G2" s="185"/>
      <c r="H2" s="185"/>
      <c r="K2"/>
      <c r="N2" s="70"/>
      <c r="O2" s="70"/>
      <c r="P2" s="70"/>
    </row>
    <row r="3" spans="2:16" x14ac:dyDescent="0.15">
      <c r="H3" s="66" t="s">
        <v>280</v>
      </c>
      <c r="N3" s="186" t="s">
        <v>247</v>
      </c>
      <c r="O3" s="186" t="s">
        <v>260</v>
      </c>
      <c r="P3" s="186" t="s">
        <v>260</v>
      </c>
    </row>
    <row r="4" spans="2:16" ht="14.25" thickBot="1" x14ac:dyDescent="0.2">
      <c r="H4" s="41"/>
      <c r="N4" s="187"/>
      <c r="O4" s="187"/>
      <c r="P4" s="187"/>
    </row>
    <row r="5" spans="2:16" s="14" customFormat="1" ht="32.1" customHeight="1" x14ac:dyDescent="0.15">
      <c r="B5" s="42"/>
      <c r="C5" s="43" t="s">
        <v>197</v>
      </c>
      <c r="D5" s="69" t="s">
        <v>219</v>
      </c>
      <c r="E5" s="69" t="s">
        <v>226</v>
      </c>
      <c r="F5" s="69" t="s">
        <v>231</v>
      </c>
      <c r="G5" s="69" t="s">
        <v>214</v>
      </c>
      <c r="H5" s="43" t="s">
        <v>198</v>
      </c>
      <c r="I5" s="13"/>
      <c r="J5" s="13"/>
      <c r="K5" s="13"/>
      <c r="N5" s="69" t="s">
        <v>245</v>
      </c>
      <c r="O5" s="69" t="s">
        <v>254</v>
      </c>
      <c r="P5" s="69" t="s">
        <v>268</v>
      </c>
    </row>
    <row r="6" spans="2:16" s="14" customFormat="1" ht="20.100000000000001" customHeight="1" thickBot="1" x14ac:dyDescent="0.2">
      <c r="B6" s="44" t="s">
        <v>9</v>
      </c>
      <c r="C6" s="9" t="s">
        <v>242</v>
      </c>
      <c r="D6" s="2" t="s">
        <v>279</v>
      </c>
      <c r="E6" s="2" t="s">
        <v>225</v>
      </c>
      <c r="F6" s="2" t="s">
        <v>277</v>
      </c>
      <c r="G6" s="2" t="s">
        <v>334</v>
      </c>
      <c r="H6" s="9" t="s">
        <v>243</v>
      </c>
      <c r="I6" s="45"/>
      <c r="J6" s="45"/>
      <c r="K6" s="13"/>
      <c r="N6" s="75" t="s">
        <v>248</v>
      </c>
      <c r="O6" s="75" t="s">
        <v>278</v>
      </c>
      <c r="P6" s="75" t="s">
        <v>269</v>
      </c>
    </row>
    <row r="7" spans="2:16" ht="120" customHeight="1" x14ac:dyDescent="0.15">
      <c r="B7" s="46" t="s">
        <v>0</v>
      </c>
      <c r="C7" s="8" t="s">
        <v>199</v>
      </c>
      <c r="D7" s="4" t="s">
        <v>220</v>
      </c>
      <c r="E7" s="4" t="s">
        <v>227</v>
      </c>
      <c r="F7" s="4" t="s">
        <v>230</v>
      </c>
      <c r="G7" s="4" t="s">
        <v>215</v>
      </c>
      <c r="H7" s="8" t="s">
        <v>200</v>
      </c>
      <c r="I7" s="47"/>
      <c r="J7" s="47"/>
      <c r="K7" s="10"/>
      <c r="N7" s="71" t="s">
        <v>246</v>
      </c>
      <c r="O7" s="71" t="s">
        <v>255</v>
      </c>
      <c r="P7" s="71" t="s">
        <v>271</v>
      </c>
    </row>
    <row r="8" spans="2:16" ht="150" customHeight="1" x14ac:dyDescent="0.15">
      <c r="B8" s="46" t="s">
        <v>1</v>
      </c>
      <c r="C8" s="8" t="s">
        <v>202</v>
      </c>
      <c r="D8" s="8" t="s">
        <v>223</v>
      </c>
      <c r="E8" s="4" t="s">
        <v>201</v>
      </c>
      <c r="F8" s="4" t="s">
        <v>201</v>
      </c>
      <c r="G8" s="8" t="s">
        <v>202</v>
      </c>
      <c r="H8" s="8" t="s">
        <v>201</v>
      </c>
      <c r="I8" s="47"/>
      <c r="J8" s="47"/>
      <c r="N8" s="4" t="s">
        <v>202</v>
      </c>
      <c r="O8" s="4" t="s">
        <v>256</v>
      </c>
      <c r="P8" s="4" t="s">
        <v>270</v>
      </c>
    </row>
    <row r="9" spans="2:16" ht="54.95" customHeight="1" x14ac:dyDescent="0.15">
      <c r="B9" s="48" t="s">
        <v>10</v>
      </c>
      <c r="C9" s="49" t="s">
        <v>341</v>
      </c>
      <c r="D9" s="5" t="s">
        <v>340</v>
      </c>
      <c r="E9" s="5" t="s">
        <v>344</v>
      </c>
      <c r="F9" s="5" t="s">
        <v>345</v>
      </c>
      <c r="G9" s="5" t="s">
        <v>346</v>
      </c>
      <c r="H9" s="49" t="s">
        <v>347</v>
      </c>
      <c r="I9" s="50"/>
      <c r="J9" s="50"/>
      <c r="K9" s="13"/>
      <c r="L9" s="119" t="s">
        <v>350</v>
      </c>
      <c r="N9" s="5" t="s">
        <v>250</v>
      </c>
      <c r="O9" s="72" t="s">
        <v>258</v>
      </c>
      <c r="P9" s="74" t="s">
        <v>272</v>
      </c>
    </row>
    <row r="10" spans="2:16" ht="14.25" x14ac:dyDescent="0.15">
      <c r="B10" s="51" t="s">
        <v>7</v>
      </c>
      <c r="C10" s="53" t="s">
        <v>92</v>
      </c>
      <c r="D10" s="52"/>
      <c r="E10" s="52"/>
      <c r="F10" s="52"/>
      <c r="G10" s="52"/>
      <c r="H10" s="53"/>
      <c r="I10" s="54"/>
      <c r="J10" s="54"/>
      <c r="N10" s="52"/>
      <c r="O10" s="52"/>
      <c r="P10" s="52"/>
    </row>
    <row r="11" spans="2:16" ht="32.1" customHeight="1" x14ac:dyDescent="0.15">
      <c r="B11" s="55" t="s">
        <v>2</v>
      </c>
      <c r="C11" s="56" t="s">
        <v>234</v>
      </c>
      <c r="D11" s="56" t="s">
        <v>235</v>
      </c>
      <c r="E11" s="56" t="s">
        <v>236</v>
      </c>
      <c r="F11" s="56" t="s">
        <v>237</v>
      </c>
      <c r="G11" s="56" t="s">
        <v>238</v>
      </c>
      <c r="H11" s="56" t="s">
        <v>239</v>
      </c>
      <c r="I11" s="47"/>
      <c r="J11" s="47"/>
      <c r="K11" s="12"/>
      <c r="N11" s="6" t="s">
        <v>251</v>
      </c>
      <c r="O11" s="6" t="s">
        <v>262</v>
      </c>
      <c r="P11" s="6" t="s">
        <v>273</v>
      </c>
    </row>
    <row r="12" spans="2:16" ht="14.25" x14ac:dyDescent="0.15">
      <c r="B12" s="51" t="s">
        <v>7</v>
      </c>
      <c r="C12" s="53" t="s">
        <v>207</v>
      </c>
      <c r="D12" s="52"/>
      <c r="E12" s="52"/>
      <c r="F12" s="52"/>
      <c r="G12" s="53" t="s">
        <v>207</v>
      </c>
      <c r="H12" s="53"/>
      <c r="I12" s="54"/>
      <c r="J12" s="54"/>
      <c r="K12" s="3"/>
      <c r="N12" s="52"/>
      <c r="O12" s="73"/>
      <c r="P12" s="77"/>
    </row>
    <row r="13" spans="2:16" ht="63.95" customHeight="1" x14ac:dyDescent="0.15">
      <c r="B13" s="48" t="s">
        <v>11</v>
      </c>
      <c r="C13" s="65" t="s">
        <v>217</v>
      </c>
      <c r="D13" s="6" t="s">
        <v>222</v>
      </c>
      <c r="E13" s="7" t="s">
        <v>229</v>
      </c>
      <c r="F13" s="6" t="s">
        <v>233</v>
      </c>
      <c r="G13" s="7" t="s">
        <v>216</v>
      </c>
      <c r="H13" s="56" t="s">
        <v>224</v>
      </c>
      <c r="I13" s="47"/>
      <c r="J13" s="47"/>
      <c r="K13" s="34"/>
      <c r="N13" s="6" t="s">
        <v>252</v>
      </c>
      <c r="O13" s="74" t="s">
        <v>261</v>
      </c>
      <c r="P13" s="78" t="s">
        <v>274</v>
      </c>
    </row>
    <row r="14" spans="2:16" ht="14.25" x14ac:dyDescent="0.15">
      <c r="B14" s="57" t="s">
        <v>7</v>
      </c>
      <c r="C14" s="53"/>
      <c r="D14" s="52"/>
      <c r="E14" s="52"/>
      <c r="F14" s="53" t="s">
        <v>208</v>
      </c>
      <c r="G14" s="52"/>
      <c r="H14" s="53"/>
      <c r="I14" s="54"/>
      <c r="J14" s="54"/>
      <c r="K14" s="34"/>
      <c r="N14" s="52"/>
      <c r="O14" s="52"/>
      <c r="P14" s="52"/>
    </row>
    <row r="15" spans="2:16" ht="84.95" customHeight="1" x14ac:dyDescent="0.15">
      <c r="B15" s="58" t="s">
        <v>3</v>
      </c>
      <c r="C15" s="56" t="s">
        <v>203</v>
      </c>
      <c r="D15" s="6" t="s">
        <v>221</v>
      </c>
      <c r="E15" s="6" t="s">
        <v>228</v>
      </c>
      <c r="F15" s="6" t="s">
        <v>232</v>
      </c>
      <c r="G15" s="6" t="s">
        <v>218</v>
      </c>
      <c r="H15" s="56" t="s">
        <v>12</v>
      </c>
      <c r="I15" s="47"/>
      <c r="J15" s="47"/>
      <c r="K15" s="13"/>
      <c r="N15" s="6" t="s">
        <v>249</v>
      </c>
      <c r="O15" s="74" t="s">
        <v>259</v>
      </c>
      <c r="P15" s="6" t="s">
        <v>12</v>
      </c>
    </row>
    <row r="16" spans="2:16" ht="14.25" x14ac:dyDescent="0.15">
      <c r="B16" s="57" t="s">
        <v>7</v>
      </c>
      <c r="C16" s="53" t="s">
        <v>204</v>
      </c>
      <c r="D16" s="52"/>
      <c r="E16" s="52"/>
      <c r="F16" s="52"/>
      <c r="G16" s="52"/>
      <c r="H16" s="53"/>
      <c r="I16" s="54"/>
      <c r="J16" s="54"/>
      <c r="N16" s="52"/>
      <c r="O16" s="52"/>
      <c r="P16" s="77"/>
    </row>
    <row r="17" spans="2:16" ht="50.1" customHeight="1" x14ac:dyDescent="0.15">
      <c r="B17" s="58" t="s">
        <v>4</v>
      </c>
      <c r="C17" s="56" t="s">
        <v>205</v>
      </c>
      <c r="D17" s="6" t="s">
        <v>205</v>
      </c>
      <c r="E17" s="6" t="s">
        <v>205</v>
      </c>
      <c r="F17" s="6" t="s">
        <v>205</v>
      </c>
      <c r="G17" s="6" t="s">
        <v>205</v>
      </c>
      <c r="H17" s="56" t="s">
        <v>205</v>
      </c>
      <c r="I17" s="47"/>
      <c r="J17" s="47"/>
      <c r="K17" s="3"/>
      <c r="N17" s="6" t="s">
        <v>205</v>
      </c>
      <c r="O17" s="6" t="s">
        <v>205</v>
      </c>
      <c r="P17" s="6" t="s">
        <v>205</v>
      </c>
    </row>
    <row r="18" spans="2:16" ht="14.25" x14ac:dyDescent="0.15">
      <c r="B18" s="57" t="s">
        <v>7</v>
      </c>
      <c r="C18" s="53"/>
      <c r="D18" s="52"/>
      <c r="E18" s="52"/>
      <c r="F18" s="52"/>
      <c r="G18" s="52"/>
      <c r="H18" s="53"/>
      <c r="I18" s="54"/>
      <c r="J18" s="54"/>
      <c r="N18" s="52"/>
      <c r="O18" s="73"/>
      <c r="P18" s="77"/>
    </row>
    <row r="19" spans="2:16" ht="48" customHeight="1" x14ac:dyDescent="0.15">
      <c r="B19" s="58" t="s">
        <v>5</v>
      </c>
      <c r="C19" s="56" t="s">
        <v>211</v>
      </c>
      <c r="D19" s="6"/>
      <c r="E19" s="6"/>
      <c r="F19" s="6"/>
      <c r="G19" s="6"/>
      <c r="H19" s="56" t="s">
        <v>206</v>
      </c>
      <c r="I19" s="47"/>
      <c r="J19" s="47"/>
      <c r="N19" s="6"/>
      <c r="O19" s="74" t="s">
        <v>257</v>
      </c>
      <c r="P19" s="4" t="s">
        <v>275</v>
      </c>
    </row>
    <row r="20" spans="2:16" ht="15" thickBot="1" x14ac:dyDescent="0.2">
      <c r="B20" s="57" t="s">
        <v>7</v>
      </c>
      <c r="C20" s="53" t="s">
        <v>204</v>
      </c>
      <c r="D20" s="52"/>
      <c r="E20" s="52"/>
      <c r="F20" s="52"/>
      <c r="G20" s="52"/>
      <c r="H20" s="53" t="s">
        <v>204</v>
      </c>
      <c r="I20" s="54"/>
      <c r="J20" s="54"/>
      <c r="N20" s="52"/>
      <c r="O20" s="52"/>
      <c r="P20" s="52"/>
    </row>
    <row r="21" spans="2:16" ht="84.95" customHeight="1" x14ac:dyDescent="0.15">
      <c r="B21" s="59" t="s">
        <v>6</v>
      </c>
      <c r="C21" s="60" t="s">
        <v>244</v>
      </c>
      <c r="D21" s="60" t="s">
        <v>240</v>
      </c>
      <c r="E21" s="60" t="s">
        <v>240</v>
      </c>
      <c r="F21" s="61" t="s">
        <v>241</v>
      </c>
      <c r="G21" s="60" t="s">
        <v>264</v>
      </c>
      <c r="H21" s="61" t="s">
        <v>213</v>
      </c>
      <c r="I21" s="62"/>
      <c r="J21" s="62"/>
      <c r="K21" s="34"/>
      <c r="N21" s="68"/>
      <c r="O21" s="76" t="s">
        <v>263</v>
      </c>
      <c r="P21" s="60" t="s">
        <v>276</v>
      </c>
    </row>
    <row r="22" spans="2:16" ht="17.25" customHeight="1" thickBot="1" x14ac:dyDescent="0.2">
      <c r="B22" s="44" t="s">
        <v>8</v>
      </c>
      <c r="C22" s="64" t="s">
        <v>208</v>
      </c>
      <c r="D22" s="63"/>
      <c r="E22" s="63"/>
      <c r="F22" s="63"/>
      <c r="G22" s="63"/>
      <c r="H22" s="64"/>
      <c r="I22" s="54"/>
      <c r="J22" s="54"/>
      <c r="N22" s="63"/>
      <c r="O22" s="2"/>
      <c r="P22" s="2"/>
    </row>
    <row r="23" spans="2:16" x14ac:dyDescent="0.15">
      <c r="B23" s="1"/>
    </row>
    <row r="24" spans="2:16" x14ac:dyDescent="0.15">
      <c r="B24" s="1"/>
    </row>
    <row r="25" spans="2:16" x14ac:dyDescent="0.15">
      <c r="B25" s="1"/>
    </row>
    <row r="26" spans="2:16" x14ac:dyDescent="0.15">
      <c r="B26" s="1"/>
    </row>
    <row r="27" spans="2:16" x14ac:dyDescent="0.15">
      <c r="B27" s="1"/>
    </row>
  </sheetData>
  <mergeCells count="4">
    <mergeCell ref="B2:H2"/>
    <mergeCell ref="N3:N4"/>
    <mergeCell ref="O3:O4"/>
    <mergeCell ref="P3:P4"/>
  </mergeCells>
  <phoneticPr fontId="1"/>
  <pageMargins left="0.59055118110236227" right="0.59055118110236227" top="0.59055118110236227" bottom="0.55118110236220474" header="0.51181102362204722" footer="0.31496062992125984"/>
  <pageSetup paperSize="8" scale="73" orientation="landscape" horizontalDpi="4294967293"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7B681-C6D5-4038-9D4B-B9F907674255}">
  <dimension ref="A2:W71"/>
  <sheetViews>
    <sheetView view="pageBreakPreview" zoomScale="75" zoomScaleNormal="75" zoomScaleSheetLayoutView="75" workbookViewId="0">
      <selection activeCell="A2" sqref="A2"/>
    </sheetView>
  </sheetViews>
  <sheetFormatPr defaultColWidth="10" defaultRowHeight="12" customHeight="1" x14ac:dyDescent="0.15"/>
  <cols>
    <col min="1" max="1" width="2.625" style="79" customWidth="1"/>
    <col min="2" max="2" width="22.75" style="79" customWidth="1"/>
    <col min="3" max="3" width="26.75" style="81" customWidth="1"/>
    <col min="4" max="4" width="10" style="82" customWidth="1"/>
    <col min="5" max="5" width="10" style="79" customWidth="1"/>
    <col min="6" max="6" width="10" style="83" customWidth="1"/>
    <col min="7" max="7" width="18.125" style="84" customWidth="1"/>
    <col min="8" max="8" width="18.375" style="79" customWidth="1"/>
    <col min="9" max="10" width="2.625" style="79" customWidth="1"/>
    <col min="11" max="11" width="22.75" customWidth="1"/>
    <col min="12" max="12" width="26.75" customWidth="1"/>
    <col min="13" max="15" width="10" customWidth="1"/>
    <col min="16" max="16" width="18.125" customWidth="1"/>
    <col min="17" max="17" width="18.375" customWidth="1"/>
    <col min="18" max="18" width="2.625" customWidth="1"/>
    <col min="24" max="229" width="10" style="79"/>
    <col min="230" max="230" width="2.625" style="79" customWidth="1"/>
    <col min="231" max="231" width="22.75" style="79" customWidth="1"/>
    <col min="232" max="232" width="26.75" style="79" customWidth="1"/>
    <col min="233" max="235" width="10" style="79" customWidth="1"/>
    <col min="236" max="236" width="18.125" style="79" customWidth="1"/>
    <col min="237" max="237" width="18.375" style="79" customWidth="1"/>
    <col min="238" max="238" width="2.625" style="79" customWidth="1"/>
    <col min="239" max="485" width="10" style="79"/>
    <col min="486" max="486" width="2.625" style="79" customWidth="1"/>
    <col min="487" max="487" width="22.75" style="79" customWidth="1"/>
    <col min="488" max="488" width="26.75" style="79" customWidth="1"/>
    <col min="489" max="491" width="10" style="79" customWidth="1"/>
    <col min="492" max="492" width="18.125" style="79" customWidth="1"/>
    <col min="493" max="493" width="18.375" style="79" customWidth="1"/>
    <col min="494" max="494" width="2.625" style="79" customWidth="1"/>
    <col min="495" max="741" width="10" style="79"/>
    <col min="742" max="742" width="2.625" style="79" customWidth="1"/>
    <col min="743" max="743" width="22.75" style="79" customWidth="1"/>
    <col min="744" max="744" width="26.75" style="79" customWidth="1"/>
    <col min="745" max="747" width="10" style="79" customWidth="1"/>
    <col min="748" max="748" width="18.125" style="79" customWidth="1"/>
    <col min="749" max="749" width="18.375" style="79" customWidth="1"/>
    <col min="750" max="750" width="2.625" style="79" customWidth="1"/>
    <col min="751" max="997" width="10" style="79"/>
    <col min="998" max="998" width="2.625" style="79" customWidth="1"/>
    <col min="999" max="999" width="22.75" style="79" customWidth="1"/>
    <col min="1000" max="1000" width="26.75" style="79" customWidth="1"/>
    <col min="1001" max="1003" width="10" style="79" customWidth="1"/>
    <col min="1004" max="1004" width="18.125" style="79" customWidth="1"/>
    <col min="1005" max="1005" width="18.375" style="79" customWidth="1"/>
    <col min="1006" max="1006" width="2.625" style="79" customWidth="1"/>
    <col min="1007" max="1253" width="10" style="79"/>
    <col min="1254" max="1254" width="2.625" style="79" customWidth="1"/>
    <col min="1255" max="1255" width="22.75" style="79" customWidth="1"/>
    <col min="1256" max="1256" width="26.75" style="79" customWidth="1"/>
    <col min="1257" max="1259" width="10" style="79" customWidth="1"/>
    <col min="1260" max="1260" width="18.125" style="79" customWidth="1"/>
    <col min="1261" max="1261" width="18.375" style="79" customWidth="1"/>
    <col min="1262" max="1262" width="2.625" style="79" customWidth="1"/>
    <col min="1263" max="1509" width="10" style="79"/>
    <col min="1510" max="1510" width="2.625" style="79" customWidth="1"/>
    <col min="1511" max="1511" width="22.75" style="79" customWidth="1"/>
    <col min="1512" max="1512" width="26.75" style="79" customWidth="1"/>
    <col min="1513" max="1515" width="10" style="79" customWidth="1"/>
    <col min="1516" max="1516" width="18.125" style="79" customWidth="1"/>
    <col min="1517" max="1517" width="18.375" style="79" customWidth="1"/>
    <col min="1518" max="1518" width="2.625" style="79" customWidth="1"/>
    <col min="1519" max="1765" width="10" style="79"/>
    <col min="1766" max="1766" width="2.625" style="79" customWidth="1"/>
    <col min="1767" max="1767" width="22.75" style="79" customWidth="1"/>
    <col min="1768" max="1768" width="26.75" style="79" customWidth="1"/>
    <col min="1769" max="1771" width="10" style="79" customWidth="1"/>
    <col min="1772" max="1772" width="18.125" style="79" customWidth="1"/>
    <col min="1773" max="1773" width="18.375" style="79" customWidth="1"/>
    <col min="1774" max="1774" width="2.625" style="79" customWidth="1"/>
    <col min="1775" max="2021" width="10" style="79"/>
    <col min="2022" max="2022" width="2.625" style="79" customWidth="1"/>
    <col min="2023" max="2023" width="22.75" style="79" customWidth="1"/>
    <col min="2024" max="2024" width="26.75" style="79" customWidth="1"/>
    <col min="2025" max="2027" width="10" style="79" customWidth="1"/>
    <col min="2028" max="2028" width="18.125" style="79" customWidth="1"/>
    <col min="2029" max="2029" width="18.375" style="79" customWidth="1"/>
    <col min="2030" max="2030" width="2.625" style="79" customWidth="1"/>
    <col min="2031" max="2277" width="10" style="79"/>
    <col min="2278" max="2278" width="2.625" style="79" customWidth="1"/>
    <col min="2279" max="2279" width="22.75" style="79" customWidth="1"/>
    <col min="2280" max="2280" width="26.75" style="79" customWidth="1"/>
    <col min="2281" max="2283" width="10" style="79" customWidth="1"/>
    <col min="2284" max="2284" width="18.125" style="79" customWidth="1"/>
    <col min="2285" max="2285" width="18.375" style="79" customWidth="1"/>
    <col min="2286" max="2286" width="2.625" style="79" customWidth="1"/>
    <col min="2287" max="2533" width="10" style="79"/>
    <col min="2534" max="2534" width="2.625" style="79" customWidth="1"/>
    <col min="2535" max="2535" width="22.75" style="79" customWidth="1"/>
    <col min="2536" max="2536" width="26.75" style="79" customWidth="1"/>
    <col min="2537" max="2539" width="10" style="79" customWidth="1"/>
    <col min="2540" max="2540" width="18.125" style="79" customWidth="1"/>
    <col min="2541" max="2541" width="18.375" style="79" customWidth="1"/>
    <col min="2542" max="2542" width="2.625" style="79" customWidth="1"/>
    <col min="2543" max="2789" width="10" style="79"/>
    <col min="2790" max="2790" width="2.625" style="79" customWidth="1"/>
    <col min="2791" max="2791" width="22.75" style="79" customWidth="1"/>
    <col min="2792" max="2792" width="26.75" style="79" customWidth="1"/>
    <col min="2793" max="2795" width="10" style="79" customWidth="1"/>
    <col min="2796" max="2796" width="18.125" style="79" customWidth="1"/>
    <col min="2797" max="2797" width="18.375" style="79" customWidth="1"/>
    <col min="2798" max="2798" width="2.625" style="79" customWidth="1"/>
    <col min="2799" max="3045" width="10" style="79"/>
    <col min="3046" max="3046" width="2.625" style="79" customWidth="1"/>
    <col min="3047" max="3047" width="22.75" style="79" customWidth="1"/>
    <col min="3048" max="3048" width="26.75" style="79" customWidth="1"/>
    <col min="3049" max="3051" width="10" style="79" customWidth="1"/>
    <col min="3052" max="3052" width="18.125" style="79" customWidth="1"/>
    <col min="3053" max="3053" width="18.375" style="79" customWidth="1"/>
    <col min="3054" max="3054" width="2.625" style="79" customWidth="1"/>
    <col min="3055" max="3301" width="10" style="79"/>
    <col min="3302" max="3302" width="2.625" style="79" customWidth="1"/>
    <col min="3303" max="3303" width="22.75" style="79" customWidth="1"/>
    <col min="3304" max="3304" width="26.75" style="79" customWidth="1"/>
    <col min="3305" max="3307" width="10" style="79" customWidth="1"/>
    <col min="3308" max="3308" width="18.125" style="79" customWidth="1"/>
    <col min="3309" max="3309" width="18.375" style="79" customWidth="1"/>
    <col min="3310" max="3310" width="2.625" style="79" customWidth="1"/>
    <col min="3311" max="3557" width="10" style="79"/>
    <col min="3558" max="3558" width="2.625" style="79" customWidth="1"/>
    <col min="3559" max="3559" width="22.75" style="79" customWidth="1"/>
    <col min="3560" max="3560" width="26.75" style="79" customWidth="1"/>
    <col min="3561" max="3563" width="10" style="79" customWidth="1"/>
    <col min="3564" max="3564" width="18.125" style="79" customWidth="1"/>
    <col min="3565" max="3565" width="18.375" style="79" customWidth="1"/>
    <col min="3566" max="3566" width="2.625" style="79" customWidth="1"/>
    <col min="3567" max="3813" width="10" style="79"/>
    <col min="3814" max="3814" width="2.625" style="79" customWidth="1"/>
    <col min="3815" max="3815" width="22.75" style="79" customWidth="1"/>
    <col min="3816" max="3816" width="26.75" style="79" customWidth="1"/>
    <col min="3817" max="3819" width="10" style="79" customWidth="1"/>
    <col min="3820" max="3820" width="18.125" style="79" customWidth="1"/>
    <col min="3821" max="3821" width="18.375" style="79" customWidth="1"/>
    <col min="3822" max="3822" width="2.625" style="79" customWidth="1"/>
    <col min="3823" max="4069" width="10" style="79"/>
    <col min="4070" max="4070" width="2.625" style="79" customWidth="1"/>
    <col min="4071" max="4071" width="22.75" style="79" customWidth="1"/>
    <col min="4072" max="4072" width="26.75" style="79" customWidth="1"/>
    <col min="4073" max="4075" width="10" style="79" customWidth="1"/>
    <col min="4076" max="4076" width="18.125" style="79" customWidth="1"/>
    <col min="4077" max="4077" width="18.375" style="79" customWidth="1"/>
    <col min="4078" max="4078" width="2.625" style="79" customWidth="1"/>
    <col min="4079" max="4325" width="10" style="79"/>
    <col min="4326" max="4326" width="2.625" style="79" customWidth="1"/>
    <col min="4327" max="4327" width="22.75" style="79" customWidth="1"/>
    <col min="4328" max="4328" width="26.75" style="79" customWidth="1"/>
    <col min="4329" max="4331" width="10" style="79" customWidth="1"/>
    <col min="4332" max="4332" width="18.125" style="79" customWidth="1"/>
    <col min="4333" max="4333" width="18.375" style="79" customWidth="1"/>
    <col min="4334" max="4334" width="2.625" style="79" customWidth="1"/>
    <col min="4335" max="4581" width="10" style="79"/>
    <col min="4582" max="4582" width="2.625" style="79" customWidth="1"/>
    <col min="4583" max="4583" width="22.75" style="79" customWidth="1"/>
    <col min="4584" max="4584" width="26.75" style="79" customWidth="1"/>
    <col min="4585" max="4587" width="10" style="79" customWidth="1"/>
    <col min="4588" max="4588" width="18.125" style="79" customWidth="1"/>
    <col min="4589" max="4589" width="18.375" style="79" customWidth="1"/>
    <col min="4590" max="4590" width="2.625" style="79" customWidth="1"/>
    <col min="4591" max="4837" width="10" style="79"/>
    <col min="4838" max="4838" width="2.625" style="79" customWidth="1"/>
    <col min="4839" max="4839" width="22.75" style="79" customWidth="1"/>
    <col min="4840" max="4840" width="26.75" style="79" customWidth="1"/>
    <col min="4841" max="4843" width="10" style="79" customWidth="1"/>
    <col min="4844" max="4844" width="18.125" style="79" customWidth="1"/>
    <col min="4845" max="4845" width="18.375" style="79" customWidth="1"/>
    <col min="4846" max="4846" width="2.625" style="79" customWidth="1"/>
    <col min="4847" max="5093" width="10" style="79"/>
    <col min="5094" max="5094" width="2.625" style="79" customWidth="1"/>
    <col min="5095" max="5095" width="22.75" style="79" customWidth="1"/>
    <col min="5096" max="5096" width="26.75" style="79" customWidth="1"/>
    <col min="5097" max="5099" width="10" style="79" customWidth="1"/>
    <col min="5100" max="5100" width="18.125" style="79" customWidth="1"/>
    <col min="5101" max="5101" width="18.375" style="79" customWidth="1"/>
    <col min="5102" max="5102" width="2.625" style="79" customWidth="1"/>
    <col min="5103" max="5349" width="10" style="79"/>
    <col min="5350" max="5350" width="2.625" style="79" customWidth="1"/>
    <col min="5351" max="5351" width="22.75" style="79" customWidth="1"/>
    <col min="5352" max="5352" width="26.75" style="79" customWidth="1"/>
    <col min="5353" max="5355" width="10" style="79" customWidth="1"/>
    <col min="5356" max="5356" width="18.125" style="79" customWidth="1"/>
    <col min="5357" max="5357" width="18.375" style="79" customWidth="1"/>
    <col min="5358" max="5358" width="2.625" style="79" customWidth="1"/>
    <col min="5359" max="5605" width="10" style="79"/>
    <col min="5606" max="5606" width="2.625" style="79" customWidth="1"/>
    <col min="5607" max="5607" width="22.75" style="79" customWidth="1"/>
    <col min="5608" max="5608" width="26.75" style="79" customWidth="1"/>
    <col min="5609" max="5611" width="10" style="79" customWidth="1"/>
    <col min="5612" max="5612" width="18.125" style="79" customWidth="1"/>
    <col min="5613" max="5613" width="18.375" style="79" customWidth="1"/>
    <col min="5614" max="5614" width="2.625" style="79" customWidth="1"/>
    <col min="5615" max="5861" width="10" style="79"/>
    <col min="5862" max="5862" width="2.625" style="79" customWidth="1"/>
    <col min="5863" max="5863" width="22.75" style="79" customWidth="1"/>
    <col min="5864" max="5864" width="26.75" style="79" customWidth="1"/>
    <col min="5865" max="5867" width="10" style="79" customWidth="1"/>
    <col min="5868" max="5868" width="18.125" style="79" customWidth="1"/>
    <col min="5869" max="5869" width="18.375" style="79" customWidth="1"/>
    <col min="5870" max="5870" width="2.625" style="79" customWidth="1"/>
    <col min="5871" max="6117" width="10" style="79"/>
    <col min="6118" max="6118" width="2.625" style="79" customWidth="1"/>
    <col min="6119" max="6119" width="22.75" style="79" customWidth="1"/>
    <col min="6120" max="6120" width="26.75" style="79" customWidth="1"/>
    <col min="6121" max="6123" width="10" style="79" customWidth="1"/>
    <col min="6124" max="6124" width="18.125" style="79" customWidth="1"/>
    <col min="6125" max="6125" width="18.375" style="79" customWidth="1"/>
    <col min="6126" max="6126" width="2.625" style="79" customWidth="1"/>
    <col min="6127" max="6373" width="10" style="79"/>
    <col min="6374" max="6374" width="2.625" style="79" customWidth="1"/>
    <col min="6375" max="6375" width="22.75" style="79" customWidth="1"/>
    <col min="6376" max="6376" width="26.75" style="79" customWidth="1"/>
    <col min="6377" max="6379" width="10" style="79" customWidth="1"/>
    <col min="6380" max="6380" width="18.125" style="79" customWidth="1"/>
    <col min="6381" max="6381" width="18.375" style="79" customWidth="1"/>
    <col min="6382" max="6382" width="2.625" style="79" customWidth="1"/>
    <col min="6383" max="6629" width="10" style="79"/>
    <col min="6630" max="6630" width="2.625" style="79" customWidth="1"/>
    <col min="6631" max="6631" width="22.75" style="79" customWidth="1"/>
    <col min="6632" max="6632" width="26.75" style="79" customWidth="1"/>
    <col min="6633" max="6635" width="10" style="79" customWidth="1"/>
    <col min="6636" max="6636" width="18.125" style="79" customWidth="1"/>
    <col min="6637" max="6637" width="18.375" style="79" customWidth="1"/>
    <col min="6638" max="6638" width="2.625" style="79" customWidth="1"/>
    <col min="6639" max="6885" width="10" style="79"/>
    <col min="6886" max="6886" width="2.625" style="79" customWidth="1"/>
    <col min="6887" max="6887" width="22.75" style="79" customWidth="1"/>
    <col min="6888" max="6888" width="26.75" style="79" customWidth="1"/>
    <col min="6889" max="6891" width="10" style="79" customWidth="1"/>
    <col min="6892" max="6892" width="18.125" style="79" customWidth="1"/>
    <col min="6893" max="6893" width="18.375" style="79" customWidth="1"/>
    <col min="6894" max="6894" width="2.625" style="79" customWidth="1"/>
    <col min="6895" max="7141" width="10" style="79"/>
    <col min="7142" max="7142" width="2.625" style="79" customWidth="1"/>
    <col min="7143" max="7143" width="22.75" style="79" customWidth="1"/>
    <col min="7144" max="7144" width="26.75" style="79" customWidth="1"/>
    <col min="7145" max="7147" width="10" style="79" customWidth="1"/>
    <col min="7148" max="7148" width="18.125" style="79" customWidth="1"/>
    <col min="7149" max="7149" width="18.375" style="79" customWidth="1"/>
    <col min="7150" max="7150" width="2.625" style="79" customWidth="1"/>
    <col min="7151" max="7397" width="10" style="79"/>
    <col min="7398" max="7398" width="2.625" style="79" customWidth="1"/>
    <col min="7399" max="7399" width="22.75" style="79" customWidth="1"/>
    <col min="7400" max="7400" width="26.75" style="79" customWidth="1"/>
    <col min="7401" max="7403" width="10" style="79" customWidth="1"/>
    <col min="7404" max="7404" width="18.125" style="79" customWidth="1"/>
    <col min="7405" max="7405" width="18.375" style="79" customWidth="1"/>
    <col min="7406" max="7406" width="2.625" style="79" customWidth="1"/>
    <col min="7407" max="7653" width="10" style="79"/>
    <col min="7654" max="7654" width="2.625" style="79" customWidth="1"/>
    <col min="7655" max="7655" width="22.75" style="79" customWidth="1"/>
    <col min="7656" max="7656" width="26.75" style="79" customWidth="1"/>
    <col min="7657" max="7659" width="10" style="79" customWidth="1"/>
    <col min="7660" max="7660" width="18.125" style="79" customWidth="1"/>
    <col min="7661" max="7661" width="18.375" style="79" customWidth="1"/>
    <col min="7662" max="7662" width="2.625" style="79" customWidth="1"/>
    <col min="7663" max="7909" width="10" style="79"/>
    <col min="7910" max="7910" width="2.625" style="79" customWidth="1"/>
    <col min="7911" max="7911" width="22.75" style="79" customWidth="1"/>
    <col min="7912" max="7912" width="26.75" style="79" customWidth="1"/>
    <col min="7913" max="7915" width="10" style="79" customWidth="1"/>
    <col min="7916" max="7916" width="18.125" style="79" customWidth="1"/>
    <col min="7917" max="7917" width="18.375" style="79" customWidth="1"/>
    <col min="7918" max="7918" width="2.625" style="79" customWidth="1"/>
    <col min="7919" max="8165" width="10" style="79"/>
    <col min="8166" max="8166" width="2.625" style="79" customWidth="1"/>
    <col min="8167" max="8167" width="22.75" style="79" customWidth="1"/>
    <col min="8168" max="8168" width="26.75" style="79" customWidth="1"/>
    <col min="8169" max="8171" width="10" style="79" customWidth="1"/>
    <col min="8172" max="8172" width="18.125" style="79" customWidth="1"/>
    <col min="8173" max="8173" width="18.375" style="79" customWidth="1"/>
    <col min="8174" max="8174" width="2.625" style="79" customWidth="1"/>
    <col min="8175" max="8421" width="10" style="79"/>
    <col min="8422" max="8422" width="2.625" style="79" customWidth="1"/>
    <col min="8423" max="8423" width="22.75" style="79" customWidth="1"/>
    <col min="8424" max="8424" width="26.75" style="79" customWidth="1"/>
    <col min="8425" max="8427" width="10" style="79" customWidth="1"/>
    <col min="8428" max="8428" width="18.125" style="79" customWidth="1"/>
    <col min="8429" max="8429" width="18.375" style="79" customWidth="1"/>
    <col min="8430" max="8430" width="2.625" style="79" customWidth="1"/>
    <col min="8431" max="8677" width="10" style="79"/>
    <col min="8678" max="8678" width="2.625" style="79" customWidth="1"/>
    <col min="8679" max="8679" width="22.75" style="79" customWidth="1"/>
    <col min="8680" max="8680" width="26.75" style="79" customWidth="1"/>
    <col min="8681" max="8683" width="10" style="79" customWidth="1"/>
    <col min="8684" max="8684" width="18.125" style="79" customWidth="1"/>
    <col min="8685" max="8685" width="18.375" style="79" customWidth="1"/>
    <col min="8686" max="8686" width="2.625" style="79" customWidth="1"/>
    <col min="8687" max="8933" width="10" style="79"/>
    <col min="8934" max="8934" width="2.625" style="79" customWidth="1"/>
    <col min="8935" max="8935" width="22.75" style="79" customWidth="1"/>
    <col min="8936" max="8936" width="26.75" style="79" customWidth="1"/>
    <col min="8937" max="8939" width="10" style="79" customWidth="1"/>
    <col min="8940" max="8940" width="18.125" style="79" customWidth="1"/>
    <col min="8941" max="8941" width="18.375" style="79" customWidth="1"/>
    <col min="8942" max="8942" width="2.625" style="79" customWidth="1"/>
    <col min="8943" max="9189" width="10" style="79"/>
    <col min="9190" max="9190" width="2.625" style="79" customWidth="1"/>
    <col min="9191" max="9191" width="22.75" style="79" customWidth="1"/>
    <col min="9192" max="9192" width="26.75" style="79" customWidth="1"/>
    <col min="9193" max="9195" width="10" style="79" customWidth="1"/>
    <col min="9196" max="9196" width="18.125" style="79" customWidth="1"/>
    <col min="9197" max="9197" width="18.375" style="79" customWidth="1"/>
    <col min="9198" max="9198" width="2.625" style="79" customWidth="1"/>
    <col min="9199" max="9445" width="10" style="79"/>
    <col min="9446" max="9446" width="2.625" style="79" customWidth="1"/>
    <col min="9447" max="9447" width="22.75" style="79" customWidth="1"/>
    <col min="9448" max="9448" width="26.75" style="79" customWidth="1"/>
    <col min="9449" max="9451" width="10" style="79" customWidth="1"/>
    <col min="9452" max="9452" width="18.125" style="79" customWidth="1"/>
    <col min="9453" max="9453" width="18.375" style="79" customWidth="1"/>
    <col min="9454" max="9454" width="2.625" style="79" customWidth="1"/>
    <col min="9455" max="9701" width="10" style="79"/>
    <col min="9702" max="9702" width="2.625" style="79" customWidth="1"/>
    <col min="9703" max="9703" width="22.75" style="79" customWidth="1"/>
    <col min="9704" max="9704" width="26.75" style="79" customWidth="1"/>
    <col min="9705" max="9707" width="10" style="79" customWidth="1"/>
    <col min="9708" max="9708" width="18.125" style="79" customWidth="1"/>
    <col min="9709" max="9709" width="18.375" style="79" customWidth="1"/>
    <col min="9710" max="9710" width="2.625" style="79" customWidth="1"/>
    <col min="9711" max="9957" width="10" style="79"/>
    <col min="9958" max="9958" width="2.625" style="79" customWidth="1"/>
    <col min="9959" max="9959" width="22.75" style="79" customWidth="1"/>
    <col min="9960" max="9960" width="26.75" style="79" customWidth="1"/>
    <col min="9961" max="9963" width="10" style="79" customWidth="1"/>
    <col min="9964" max="9964" width="18.125" style="79" customWidth="1"/>
    <col min="9965" max="9965" width="18.375" style="79" customWidth="1"/>
    <col min="9966" max="9966" width="2.625" style="79" customWidth="1"/>
    <col min="9967" max="10213" width="10" style="79"/>
    <col min="10214" max="10214" width="2.625" style="79" customWidth="1"/>
    <col min="10215" max="10215" width="22.75" style="79" customWidth="1"/>
    <col min="10216" max="10216" width="26.75" style="79" customWidth="1"/>
    <col min="10217" max="10219" width="10" style="79" customWidth="1"/>
    <col min="10220" max="10220" width="18.125" style="79" customWidth="1"/>
    <col min="10221" max="10221" width="18.375" style="79" customWidth="1"/>
    <col min="10222" max="10222" width="2.625" style="79" customWidth="1"/>
    <col min="10223" max="10469" width="10" style="79"/>
    <col min="10470" max="10470" width="2.625" style="79" customWidth="1"/>
    <col min="10471" max="10471" width="22.75" style="79" customWidth="1"/>
    <col min="10472" max="10472" width="26.75" style="79" customWidth="1"/>
    <col min="10473" max="10475" width="10" style="79" customWidth="1"/>
    <col min="10476" max="10476" width="18.125" style="79" customWidth="1"/>
    <col min="10477" max="10477" width="18.375" style="79" customWidth="1"/>
    <col min="10478" max="10478" width="2.625" style="79" customWidth="1"/>
    <col min="10479" max="10725" width="10" style="79"/>
    <col min="10726" max="10726" width="2.625" style="79" customWidth="1"/>
    <col min="10727" max="10727" width="22.75" style="79" customWidth="1"/>
    <col min="10728" max="10728" width="26.75" style="79" customWidth="1"/>
    <col min="10729" max="10731" width="10" style="79" customWidth="1"/>
    <col min="10732" max="10732" width="18.125" style="79" customWidth="1"/>
    <col min="10733" max="10733" width="18.375" style="79" customWidth="1"/>
    <col min="10734" max="10734" width="2.625" style="79" customWidth="1"/>
    <col min="10735" max="10981" width="10" style="79"/>
    <col min="10982" max="10982" width="2.625" style="79" customWidth="1"/>
    <col min="10983" max="10983" width="22.75" style="79" customWidth="1"/>
    <col min="10984" max="10984" width="26.75" style="79" customWidth="1"/>
    <col min="10985" max="10987" width="10" style="79" customWidth="1"/>
    <col min="10988" max="10988" width="18.125" style="79" customWidth="1"/>
    <col min="10989" max="10989" width="18.375" style="79" customWidth="1"/>
    <col min="10990" max="10990" width="2.625" style="79" customWidth="1"/>
    <col min="10991" max="11237" width="10" style="79"/>
    <col min="11238" max="11238" width="2.625" style="79" customWidth="1"/>
    <col min="11239" max="11239" width="22.75" style="79" customWidth="1"/>
    <col min="11240" max="11240" width="26.75" style="79" customWidth="1"/>
    <col min="11241" max="11243" width="10" style="79" customWidth="1"/>
    <col min="11244" max="11244" width="18.125" style="79" customWidth="1"/>
    <col min="11245" max="11245" width="18.375" style="79" customWidth="1"/>
    <col min="11246" max="11246" width="2.625" style="79" customWidth="1"/>
    <col min="11247" max="11493" width="10" style="79"/>
    <col min="11494" max="11494" width="2.625" style="79" customWidth="1"/>
    <col min="11495" max="11495" width="22.75" style="79" customWidth="1"/>
    <col min="11496" max="11496" width="26.75" style="79" customWidth="1"/>
    <col min="11497" max="11499" width="10" style="79" customWidth="1"/>
    <col min="11500" max="11500" width="18.125" style="79" customWidth="1"/>
    <col min="11501" max="11501" width="18.375" style="79" customWidth="1"/>
    <col min="11502" max="11502" width="2.625" style="79" customWidth="1"/>
    <col min="11503" max="11749" width="10" style="79"/>
    <col min="11750" max="11750" width="2.625" style="79" customWidth="1"/>
    <col min="11751" max="11751" width="22.75" style="79" customWidth="1"/>
    <col min="11752" max="11752" width="26.75" style="79" customWidth="1"/>
    <col min="11753" max="11755" width="10" style="79" customWidth="1"/>
    <col min="11756" max="11756" width="18.125" style="79" customWidth="1"/>
    <col min="11757" max="11757" width="18.375" style="79" customWidth="1"/>
    <col min="11758" max="11758" width="2.625" style="79" customWidth="1"/>
    <col min="11759" max="12005" width="10" style="79"/>
    <col min="12006" max="12006" width="2.625" style="79" customWidth="1"/>
    <col min="12007" max="12007" width="22.75" style="79" customWidth="1"/>
    <col min="12008" max="12008" width="26.75" style="79" customWidth="1"/>
    <col min="12009" max="12011" width="10" style="79" customWidth="1"/>
    <col min="12012" max="12012" width="18.125" style="79" customWidth="1"/>
    <col min="12013" max="12013" width="18.375" style="79" customWidth="1"/>
    <col min="12014" max="12014" width="2.625" style="79" customWidth="1"/>
    <col min="12015" max="12261" width="10" style="79"/>
    <col min="12262" max="12262" width="2.625" style="79" customWidth="1"/>
    <col min="12263" max="12263" width="22.75" style="79" customWidth="1"/>
    <col min="12264" max="12264" width="26.75" style="79" customWidth="1"/>
    <col min="12265" max="12267" width="10" style="79" customWidth="1"/>
    <col min="12268" max="12268" width="18.125" style="79" customWidth="1"/>
    <col min="12269" max="12269" width="18.375" style="79" customWidth="1"/>
    <col min="12270" max="12270" width="2.625" style="79" customWidth="1"/>
    <col min="12271" max="12517" width="10" style="79"/>
    <col min="12518" max="12518" width="2.625" style="79" customWidth="1"/>
    <col min="12519" max="12519" width="22.75" style="79" customWidth="1"/>
    <col min="12520" max="12520" width="26.75" style="79" customWidth="1"/>
    <col min="12521" max="12523" width="10" style="79" customWidth="1"/>
    <col min="12524" max="12524" width="18.125" style="79" customWidth="1"/>
    <col min="12525" max="12525" width="18.375" style="79" customWidth="1"/>
    <col min="12526" max="12526" width="2.625" style="79" customWidth="1"/>
    <col min="12527" max="12773" width="10" style="79"/>
    <col min="12774" max="12774" width="2.625" style="79" customWidth="1"/>
    <col min="12775" max="12775" width="22.75" style="79" customWidth="1"/>
    <col min="12776" max="12776" width="26.75" style="79" customWidth="1"/>
    <col min="12777" max="12779" width="10" style="79" customWidth="1"/>
    <col min="12780" max="12780" width="18.125" style="79" customWidth="1"/>
    <col min="12781" max="12781" width="18.375" style="79" customWidth="1"/>
    <col min="12782" max="12782" width="2.625" style="79" customWidth="1"/>
    <col min="12783" max="13029" width="10" style="79"/>
    <col min="13030" max="13030" width="2.625" style="79" customWidth="1"/>
    <col min="13031" max="13031" width="22.75" style="79" customWidth="1"/>
    <col min="13032" max="13032" width="26.75" style="79" customWidth="1"/>
    <col min="13033" max="13035" width="10" style="79" customWidth="1"/>
    <col min="13036" max="13036" width="18.125" style="79" customWidth="1"/>
    <col min="13037" max="13037" width="18.375" style="79" customWidth="1"/>
    <col min="13038" max="13038" width="2.625" style="79" customWidth="1"/>
    <col min="13039" max="13285" width="10" style="79"/>
    <col min="13286" max="13286" width="2.625" style="79" customWidth="1"/>
    <col min="13287" max="13287" width="22.75" style="79" customWidth="1"/>
    <col min="13288" max="13288" width="26.75" style="79" customWidth="1"/>
    <col min="13289" max="13291" width="10" style="79" customWidth="1"/>
    <col min="13292" max="13292" width="18.125" style="79" customWidth="1"/>
    <col min="13293" max="13293" width="18.375" style="79" customWidth="1"/>
    <col min="13294" max="13294" width="2.625" style="79" customWidth="1"/>
    <col min="13295" max="13541" width="10" style="79"/>
    <col min="13542" max="13542" width="2.625" style="79" customWidth="1"/>
    <col min="13543" max="13543" width="22.75" style="79" customWidth="1"/>
    <col min="13544" max="13544" width="26.75" style="79" customWidth="1"/>
    <col min="13545" max="13547" width="10" style="79" customWidth="1"/>
    <col min="13548" max="13548" width="18.125" style="79" customWidth="1"/>
    <col min="13549" max="13549" width="18.375" style="79" customWidth="1"/>
    <col min="13550" max="13550" width="2.625" style="79" customWidth="1"/>
    <col min="13551" max="13797" width="10" style="79"/>
    <col min="13798" max="13798" width="2.625" style="79" customWidth="1"/>
    <col min="13799" max="13799" width="22.75" style="79" customWidth="1"/>
    <col min="13800" max="13800" width="26.75" style="79" customWidth="1"/>
    <col min="13801" max="13803" width="10" style="79" customWidth="1"/>
    <col min="13804" max="13804" width="18.125" style="79" customWidth="1"/>
    <col min="13805" max="13805" width="18.375" style="79" customWidth="1"/>
    <col min="13806" max="13806" width="2.625" style="79" customWidth="1"/>
    <col min="13807" max="14053" width="10" style="79"/>
    <col min="14054" max="14054" width="2.625" style="79" customWidth="1"/>
    <col min="14055" max="14055" width="22.75" style="79" customWidth="1"/>
    <col min="14056" max="14056" width="26.75" style="79" customWidth="1"/>
    <col min="14057" max="14059" width="10" style="79" customWidth="1"/>
    <col min="14060" max="14060" width="18.125" style="79" customWidth="1"/>
    <col min="14061" max="14061" width="18.375" style="79" customWidth="1"/>
    <col min="14062" max="14062" width="2.625" style="79" customWidth="1"/>
    <col min="14063" max="14309" width="10" style="79"/>
    <col min="14310" max="14310" width="2.625" style="79" customWidth="1"/>
    <col min="14311" max="14311" width="22.75" style="79" customWidth="1"/>
    <col min="14312" max="14312" width="26.75" style="79" customWidth="1"/>
    <col min="14313" max="14315" width="10" style="79" customWidth="1"/>
    <col min="14316" max="14316" width="18.125" style="79" customWidth="1"/>
    <col min="14317" max="14317" width="18.375" style="79" customWidth="1"/>
    <col min="14318" max="14318" width="2.625" style="79" customWidth="1"/>
    <col min="14319" max="14565" width="10" style="79"/>
    <col min="14566" max="14566" width="2.625" style="79" customWidth="1"/>
    <col min="14567" max="14567" width="22.75" style="79" customWidth="1"/>
    <col min="14568" max="14568" width="26.75" style="79" customWidth="1"/>
    <col min="14569" max="14571" width="10" style="79" customWidth="1"/>
    <col min="14572" max="14572" width="18.125" style="79" customWidth="1"/>
    <col min="14573" max="14573" width="18.375" style="79" customWidth="1"/>
    <col min="14574" max="14574" width="2.625" style="79" customWidth="1"/>
    <col min="14575" max="14821" width="10" style="79"/>
    <col min="14822" max="14822" width="2.625" style="79" customWidth="1"/>
    <col min="14823" max="14823" width="22.75" style="79" customWidth="1"/>
    <col min="14824" max="14824" width="26.75" style="79" customWidth="1"/>
    <col min="14825" max="14827" width="10" style="79" customWidth="1"/>
    <col min="14828" max="14828" width="18.125" style="79" customWidth="1"/>
    <col min="14829" max="14829" width="18.375" style="79" customWidth="1"/>
    <col min="14830" max="14830" width="2.625" style="79" customWidth="1"/>
    <col min="14831" max="15077" width="10" style="79"/>
    <col min="15078" max="15078" width="2.625" style="79" customWidth="1"/>
    <col min="15079" max="15079" width="22.75" style="79" customWidth="1"/>
    <col min="15080" max="15080" width="26.75" style="79" customWidth="1"/>
    <col min="15081" max="15083" width="10" style="79" customWidth="1"/>
    <col min="15084" max="15084" width="18.125" style="79" customWidth="1"/>
    <col min="15085" max="15085" width="18.375" style="79" customWidth="1"/>
    <col min="15086" max="15086" width="2.625" style="79" customWidth="1"/>
    <col min="15087" max="15333" width="10" style="79"/>
    <col min="15334" max="15334" width="2.625" style="79" customWidth="1"/>
    <col min="15335" max="15335" width="22.75" style="79" customWidth="1"/>
    <col min="15336" max="15336" width="26.75" style="79" customWidth="1"/>
    <col min="15337" max="15339" width="10" style="79" customWidth="1"/>
    <col min="15340" max="15340" width="18.125" style="79" customWidth="1"/>
    <col min="15341" max="15341" width="18.375" style="79" customWidth="1"/>
    <col min="15342" max="15342" width="2.625" style="79" customWidth="1"/>
    <col min="15343" max="15589" width="10" style="79"/>
    <col min="15590" max="15590" width="2.625" style="79" customWidth="1"/>
    <col min="15591" max="15591" width="22.75" style="79" customWidth="1"/>
    <col min="15592" max="15592" width="26.75" style="79" customWidth="1"/>
    <col min="15593" max="15595" width="10" style="79" customWidth="1"/>
    <col min="15596" max="15596" width="18.125" style="79" customWidth="1"/>
    <col min="15597" max="15597" width="18.375" style="79" customWidth="1"/>
    <col min="15598" max="15598" width="2.625" style="79" customWidth="1"/>
    <col min="15599" max="15845" width="10" style="79"/>
    <col min="15846" max="15846" width="2.625" style="79" customWidth="1"/>
    <col min="15847" max="15847" width="22.75" style="79" customWidth="1"/>
    <col min="15848" max="15848" width="26.75" style="79" customWidth="1"/>
    <col min="15849" max="15851" width="10" style="79" customWidth="1"/>
    <col min="15852" max="15852" width="18.125" style="79" customWidth="1"/>
    <col min="15853" max="15853" width="18.375" style="79" customWidth="1"/>
    <col min="15854" max="15854" width="2.625" style="79" customWidth="1"/>
    <col min="15855" max="16101" width="10" style="79"/>
    <col min="16102" max="16102" width="2.625" style="79" customWidth="1"/>
    <col min="16103" max="16103" width="22.75" style="79" customWidth="1"/>
    <col min="16104" max="16104" width="26.75" style="79" customWidth="1"/>
    <col min="16105" max="16107" width="10" style="79" customWidth="1"/>
    <col min="16108" max="16108" width="18.125" style="79" customWidth="1"/>
    <col min="16109" max="16109" width="18.375" style="79" customWidth="1"/>
    <col min="16110" max="16110" width="2.625" style="79" customWidth="1"/>
    <col min="16111" max="16384" width="10" style="79"/>
  </cols>
  <sheetData>
    <row r="2" spans="1:23" ht="12" customHeight="1" x14ac:dyDescent="0.15">
      <c r="B2" s="80" t="s">
        <v>349</v>
      </c>
    </row>
    <row r="5" spans="1:23" s="90" customFormat="1" ht="14.1" customHeight="1" thickBot="1" x14ac:dyDescent="0.2">
      <c r="A5" s="79"/>
      <c r="B5" s="85" t="s">
        <v>307</v>
      </c>
      <c r="C5" s="86"/>
      <c r="D5" s="87">
        <v>300</v>
      </c>
      <c r="E5" s="85" t="s">
        <v>281</v>
      </c>
      <c r="F5" s="88"/>
      <c r="G5" s="89"/>
      <c r="H5" s="85"/>
      <c r="I5" s="79"/>
      <c r="J5" s="79"/>
      <c r="K5"/>
      <c r="L5"/>
      <c r="M5"/>
      <c r="N5"/>
      <c r="O5"/>
      <c r="P5"/>
      <c r="Q5"/>
      <c r="R5"/>
      <c r="S5"/>
      <c r="T5"/>
      <c r="U5"/>
      <c r="V5"/>
      <c r="W5"/>
    </row>
    <row r="6" spans="1:23" s="90" customFormat="1" ht="12" customHeight="1" x14ac:dyDescent="0.15">
      <c r="A6" s="79"/>
      <c r="B6" s="91" t="s">
        <v>282</v>
      </c>
      <c r="C6" s="92" t="s">
        <v>283</v>
      </c>
      <c r="D6" s="93" t="s">
        <v>284</v>
      </c>
      <c r="E6" s="94" t="s">
        <v>285</v>
      </c>
      <c r="F6" s="95" t="s">
        <v>286</v>
      </c>
      <c r="G6" s="96" t="s">
        <v>287</v>
      </c>
      <c r="H6" s="97" t="s">
        <v>288</v>
      </c>
      <c r="I6" s="79"/>
      <c r="J6" s="79"/>
      <c r="K6"/>
      <c r="L6"/>
      <c r="M6"/>
      <c r="N6"/>
      <c r="O6"/>
      <c r="P6"/>
      <c r="Q6"/>
      <c r="R6"/>
      <c r="S6"/>
      <c r="T6"/>
      <c r="U6"/>
      <c r="V6"/>
      <c r="W6"/>
    </row>
    <row r="7" spans="1:23" s="90" customFormat="1" ht="12" customHeight="1" x14ac:dyDescent="0.15">
      <c r="A7" s="79"/>
      <c r="B7" s="98" t="s">
        <v>289</v>
      </c>
      <c r="C7" s="99" t="s">
        <v>308</v>
      </c>
      <c r="D7" s="100">
        <f>ROUNDUP((D5*0.2*1.05),0)</f>
        <v>63</v>
      </c>
      <c r="E7" s="101" t="s">
        <v>290</v>
      </c>
      <c r="F7" s="102">
        <v>6000</v>
      </c>
      <c r="G7" s="103">
        <f>ROUNDDOWN(D7*F7,0)</f>
        <v>378000</v>
      </c>
      <c r="H7" s="104" t="s">
        <v>309</v>
      </c>
      <c r="I7" s="79"/>
      <c r="J7" s="79"/>
      <c r="K7"/>
      <c r="L7"/>
      <c r="M7"/>
      <c r="N7"/>
      <c r="O7"/>
      <c r="P7"/>
      <c r="Q7"/>
      <c r="R7"/>
      <c r="S7"/>
      <c r="T7"/>
      <c r="U7"/>
      <c r="V7"/>
      <c r="W7"/>
    </row>
    <row r="8" spans="1:23" s="90" customFormat="1" ht="12" customHeight="1" x14ac:dyDescent="0.15">
      <c r="A8" s="79"/>
      <c r="B8" s="98" t="s">
        <v>291</v>
      </c>
      <c r="C8" s="99" t="s">
        <v>292</v>
      </c>
      <c r="D8" s="100">
        <v>1</v>
      </c>
      <c r="E8" s="101" t="s">
        <v>293</v>
      </c>
      <c r="F8" s="105">
        <v>31000</v>
      </c>
      <c r="G8" s="103">
        <f t="shared" ref="G8:G10" si="0">ROUNDDOWN(D8*F8,0)</f>
        <v>31000</v>
      </c>
      <c r="H8" s="106" t="s">
        <v>294</v>
      </c>
      <c r="I8" s="79"/>
      <c r="J8" s="79"/>
      <c r="K8"/>
      <c r="L8"/>
      <c r="M8"/>
      <c r="N8"/>
      <c r="O8"/>
      <c r="P8"/>
      <c r="Q8"/>
      <c r="R8"/>
      <c r="S8"/>
      <c r="T8"/>
      <c r="U8"/>
      <c r="V8"/>
      <c r="W8"/>
    </row>
    <row r="9" spans="1:23" s="90" customFormat="1" ht="12" customHeight="1" x14ac:dyDescent="0.15">
      <c r="A9" s="79"/>
      <c r="B9" s="98"/>
      <c r="C9" s="99" t="s">
        <v>295</v>
      </c>
      <c r="D9" s="100">
        <f>D8*4</f>
        <v>4</v>
      </c>
      <c r="E9" s="101" t="s">
        <v>293</v>
      </c>
      <c r="F9" s="105">
        <v>28300</v>
      </c>
      <c r="G9" s="103">
        <f t="shared" si="0"/>
        <v>113200</v>
      </c>
      <c r="H9" s="106" t="s">
        <v>294</v>
      </c>
      <c r="I9" s="79"/>
      <c r="J9" s="79"/>
      <c r="K9"/>
      <c r="L9"/>
      <c r="M9"/>
      <c r="N9"/>
      <c r="O9"/>
      <c r="P9"/>
      <c r="Q9"/>
      <c r="R9"/>
      <c r="S9"/>
      <c r="T9"/>
      <c r="U9"/>
      <c r="V9"/>
      <c r="W9"/>
    </row>
    <row r="10" spans="1:23" s="90" customFormat="1" ht="12" customHeight="1" thickBot="1" x14ac:dyDescent="0.2">
      <c r="A10" s="79"/>
      <c r="B10" s="98" t="s">
        <v>296</v>
      </c>
      <c r="C10" s="99" t="s">
        <v>297</v>
      </c>
      <c r="D10" s="100">
        <v>1</v>
      </c>
      <c r="E10" s="101" t="s">
        <v>298</v>
      </c>
      <c r="F10" s="102">
        <f>(SUM(G8:G9))*0.06</f>
        <v>8652</v>
      </c>
      <c r="G10" s="107">
        <f t="shared" si="0"/>
        <v>8652</v>
      </c>
      <c r="H10" s="108" t="s">
        <v>299</v>
      </c>
      <c r="I10" s="79"/>
      <c r="J10" s="79"/>
      <c r="K10"/>
      <c r="L10"/>
      <c r="M10"/>
      <c r="N10"/>
      <c r="O10"/>
      <c r="P10"/>
      <c r="Q10"/>
      <c r="R10"/>
      <c r="S10"/>
      <c r="T10"/>
      <c r="U10"/>
      <c r="V10"/>
      <c r="W10"/>
    </row>
    <row r="11" spans="1:23" s="90" customFormat="1" ht="12" customHeight="1" thickTop="1" x14ac:dyDescent="0.15">
      <c r="A11" s="79"/>
      <c r="B11" s="109" t="s">
        <v>300</v>
      </c>
      <c r="C11" s="110"/>
      <c r="D11" s="111"/>
      <c r="E11" s="112"/>
      <c r="F11" s="113"/>
      <c r="G11" s="114">
        <f>SUM(G7:G10)</f>
        <v>530852</v>
      </c>
      <c r="H11" s="115"/>
      <c r="I11" s="79"/>
      <c r="J11" s="79"/>
      <c r="K11"/>
      <c r="L11"/>
      <c r="M11"/>
      <c r="N11"/>
      <c r="O11"/>
      <c r="P11"/>
      <c r="Q11"/>
      <c r="R11"/>
      <c r="S11"/>
      <c r="T11"/>
      <c r="U11"/>
      <c r="V11"/>
      <c r="W11"/>
    </row>
    <row r="12" spans="1:23" s="90" customFormat="1" ht="12" customHeight="1" x14ac:dyDescent="0.15">
      <c r="A12" s="79"/>
      <c r="B12" s="116" t="s">
        <v>301</v>
      </c>
      <c r="C12" s="99"/>
      <c r="D12" s="100">
        <v>1</v>
      </c>
      <c r="E12" s="101" t="s">
        <v>302</v>
      </c>
      <c r="F12" s="102"/>
      <c r="G12" s="117">
        <f>ROUNDDOWN(G11/D5,0)</f>
        <v>1769</v>
      </c>
      <c r="H12" s="108"/>
      <c r="I12" s="79"/>
      <c r="J12" s="79"/>
      <c r="K12"/>
      <c r="L12"/>
      <c r="M12"/>
      <c r="N12"/>
      <c r="O12"/>
      <c r="P12"/>
      <c r="Q12"/>
      <c r="R12"/>
      <c r="S12"/>
      <c r="T12"/>
      <c r="U12"/>
      <c r="V12"/>
      <c r="W12"/>
    </row>
    <row r="15" spans="1:23" ht="14.1" customHeight="1" thickBot="1" x14ac:dyDescent="0.2">
      <c r="B15" s="85" t="s">
        <v>332</v>
      </c>
      <c r="C15" s="86"/>
      <c r="D15" s="87">
        <v>300</v>
      </c>
      <c r="E15" s="85" t="s">
        <v>281</v>
      </c>
      <c r="F15" s="88"/>
      <c r="G15" s="89"/>
      <c r="H15" s="85"/>
    </row>
    <row r="16" spans="1:23" ht="12" customHeight="1" x14ac:dyDescent="0.15">
      <c r="B16" s="91" t="s">
        <v>282</v>
      </c>
      <c r="C16" s="92" t="s">
        <v>283</v>
      </c>
      <c r="D16" s="93" t="s">
        <v>284</v>
      </c>
      <c r="E16" s="94" t="s">
        <v>285</v>
      </c>
      <c r="F16" s="95" t="s">
        <v>286</v>
      </c>
      <c r="G16" s="96" t="s">
        <v>287</v>
      </c>
      <c r="H16" s="97" t="s">
        <v>288</v>
      </c>
    </row>
    <row r="17" spans="2:8" ht="12" customHeight="1" x14ac:dyDescent="0.15">
      <c r="B17" s="98" t="s">
        <v>289</v>
      </c>
      <c r="C17" s="99" t="s">
        <v>310</v>
      </c>
      <c r="D17" s="100">
        <f>86.3</f>
        <v>86.3</v>
      </c>
      <c r="E17" s="101" t="s">
        <v>311</v>
      </c>
      <c r="F17" s="102">
        <v>10400</v>
      </c>
      <c r="G17" s="103">
        <f>ROUNDDOWN(D17*F17,0)</f>
        <v>897520</v>
      </c>
      <c r="H17" s="188" t="s">
        <v>318</v>
      </c>
    </row>
    <row r="18" spans="2:8" ht="12" customHeight="1" x14ac:dyDescent="0.15">
      <c r="B18" s="98"/>
      <c r="C18" s="99" t="s">
        <v>312</v>
      </c>
      <c r="D18" s="100">
        <v>15</v>
      </c>
      <c r="E18" s="101" t="s">
        <v>313</v>
      </c>
      <c r="F18" s="102">
        <v>4000</v>
      </c>
      <c r="G18" s="103">
        <f>ROUNDDOWN(D18*F18,0)</f>
        <v>60000</v>
      </c>
      <c r="H18" s="189"/>
    </row>
    <row r="19" spans="2:8" ht="12" customHeight="1" x14ac:dyDescent="0.15">
      <c r="B19" s="98" t="s">
        <v>291</v>
      </c>
      <c r="C19" s="99" t="s">
        <v>292</v>
      </c>
      <c r="D19" s="100">
        <v>3</v>
      </c>
      <c r="E19" s="101" t="s">
        <v>293</v>
      </c>
      <c r="F19" s="105">
        <v>31000</v>
      </c>
      <c r="G19" s="103">
        <f t="shared" ref="G19:G23" si="1">ROUNDDOWN(D19*F19,0)</f>
        <v>93000</v>
      </c>
      <c r="H19" s="106" t="s">
        <v>294</v>
      </c>
    </row>
    <row r="20" spans="2:8" ht="12" customHeight="1" x14ac:dyDescent="0.15">
      <c r="B20" s="98"/>
      <c r="C20" s="99" t="s">
        <v>295</v>
      </c>
      <c r="D20" s="100">
        <v>4</v>
      </c>
      <c r="E20" s="101" t="s">
        <v>293</v>
      </c>
      <c r="F20" s="105">
        <v>28300</v>
      </c>
      <c r="G20" s="103">
        <f t="shared" si="1"/>
        <v>113200</v>
      </c>
      <c r="H20" s="106" t="s">
        <v>294</v>
      </c>
    </row>
    <row r="21" spans="2:8" ht="12" customHeight="1" x14ac:dyDescent="0.15">
      <c r="B21" s="98"/>
      <c r="C21" s="99" t="s">
        <v>303</v>
      </c>
      <c r="D21" s="100">
        <v>5</v>
      </c>
      <c r="E21" s="101" t="s">
        <v>293</v>
      </c>
      <c r="F21" s="105">
        <v>25400</v>
      </c>
      <c r="G21" s="103">
        <f t="shared" si="1"/>
        <v>127000</v>
      </c>
      <c r="H21" s="106" t="s">
        <v>294</v>
      </c>
    </row>
    <row r="22" spans="2:8" ht="12" customHeight="1" x14ac:dyDescent="0.15">
      <c r="B22" s="98" t="s">
        <v>314</v>
      </c>
      <c r="C22" s="99" t="s">
        <v>315</v>
      </c>
      <c r="D22" s="100">
        <v>1</v>
      </c>
      <c r="E22" s="101" t="s">
        <v>317</v>
      </c>
      <c r="F22" s="102">
        <v>26600</v>
      </c>
      <c r="G22" s="103">
        <f t="shared" si="1"/>
        <v>26600</v>
      </c>
      <c r="H22" s="108"/>
    </row>
    <row r="23" spans="2:8" ht="12" customHeight="1" thickBot="1" x14ac:dyDescent="0.2">
      <c r="B23" s="98" t="s">
        <v>296</v>
      </c>
      <c r="C23" s="99" t="s">
        <v>316</v>
      </c>
      <c r="D23" s="100">
        <v>1</v>
      </c>
      <c r="E23" s="101" t="s">
        <v>298</v>
      </c>
      <c r="F23" s="102">
        <v>62231</v>
      </c>
      <c r="G23" s="107">
        <f t="shared" si="1"/>
        <v>62231</v>
      </c>
      <c r="H23" s="108"/>
    </row>
    <row r="24" spans="2:8" ht="12" customHeight="1" thickTop="1" x14ac:dyDescent="0.15">
      <c r="B24" s="109" t="s">
        <v>300</v>
      </c>
      <c r="C24" s="110"/>
      <c r="D24" s="111"/>
      <c r="E24" s="112"/>
      <c r="F24" s="113"/>
      <c r="G24" s="114">
        <f>SUM(G17:G23)</f>
        <v>1379551</v>
      </c>
      <c r="H24" s="115"/>
    </row>
    <row r="25" spans="2:8" ht="12" customHeight="1" x14ac:dyDescent="0.15">
      <c r="B25" s="116" t="s">
        <v>301</v>
      </c>
      <c r="C25" s="99"/>
      <c r="D25" s="100">
        <v>1</v>
      </c>
      <c r="E25" s="101" t="s">
        <v>302</v>
      </c>
      <c r="F25" s="102"/>
      <c r="G25" s="117">
        <f>ROUNDDOWN(G24/D15,0)</f>
        <v>4598</v>
      </c>
      <c r="H25" s="108"/>
    </row>
    <row r="28" spans="2:8" ht="14.1" customHeight="1" thickBot="1" x14ac:dyDescent="0.2">
      <c r="B28" s="85" t="s">
        <v>333</v>
      </c>
      <c r="C28" s="86"/>
      <c r="D28" s="87">
        <v>300</v>
      </c>
      <c r="E28" s="85" t="s">
        <v>281</v>
      </c>
      <c r="F28" s="88"/>
      <c r="G28" s="89"/>
      <c r="H28" s="85"/>
    </row>
    <row r="29" spans="2:8" ht="12" customHeight="1" x14ac:dyDescent="0.15">
      <c r="B29" s="91" t="s">
        <v>282</v>
      </c>
      <c r="C29" s="92" t="s">
        <v>283</v>
      </c>
      <c r="D29" s="93" t="s">
        <v>284</v>
      </c>
      <c r="E29" s="94" t="s">
        <v>285</v>
      </c>
      <c r="F29" s="95" t="s">
        <v>286</v>
      </c>
      <c r="G29" s="96" t="s">
        <v>287</v>
      </c>
      <c r="H29" s="97" t="s">
        <v>288</v>
      </c>
    </row>
    <row r="30" spans="2:8" ht="12" customHeight="1" x14ac:dyDescent="0.15">
      <c r="B30" s="98" t="s">
        <v>289</v>
      </c>
      <c r="C30" s="99" t="s">
        <v>319</v>
      </c>
      <c r="D30" s="100">
        <v>49.5</v>
      </c>
      <c r="E30" s="101" t="s">
        <v>290</v>
      </c>
      <c r="F30" s="102">
        <v>15000</v>
      </c>
      <c r="G30" s="103">
        <f>ROUNDDOWN(D30*F30,0)</f>
        <v>742500</v>
      </c>
      <c r="H30" s="118" t="s">
        <v>322</v>
      </c>
    </row>
    <row r="31" spans="2:8" ht="12" customHeight="1" x14ac:dyDescent="0.15">
      <c r="B31" s="98" t="s">
        <v>291</v>
      </c>
      <c r="C31" s="99" t="s">
        <v>292</v>
      </c>
      <c r="D31" s="100">
        <f>ROUNDUP(D28/150,2)</f>
        <v>2</v>
      </c>
      <c r="E31" s="101" t="s">
        <v>293</v>
      </c>
      <c r="F31" s="105">
        <v>31000</v>
      </c>
      <c r="G31" s="103">
        <f t="shared" ref="G31:G35" si="2">ROUNDDOWN(D31*F31,0)</f>
        <v>62000</v>
      </c>
      <c r="H31" s="106" t="s">
        <v>294</v>
      </c>
    </row>
    <row r="32" spans="2:8" ht="12" customHeight="1" x14ac:dyDescent="0.15">
      <c r="B32" s="98"/>
      <c r="C32" s="99" t="s">
        <v>295</v>
      </c>
      <c r="D32" s="100">
        <v>6</v>
      </c>
      <c r="E32" s="101" t="s">
        <v>293</v>
      </c>
      <c r="F32" s="105">
        <v>28300</v>
      </c>
      <c r="G32" s="103">
        <f t="shared" si="2"/>
        <v>169800</v>
      </c>
      <c r="H32" s="106" t="s">
        <v>294</v>
      </c>
    </row>
    <row r="33" spans="2:8" ht="12" customHeight="1" x14ac:dyDescent="0.15">
      <c r="B33" s="98" t="s">
        <v>320</v>
      </c>
      <c r="C33" s="99" t="s">
        <v>321</v>
      </c>
      <c r="D33" s="100">
        <v>2</v>
      </c>
      <c r="E33" s="101" t="s">
        <v>304</v>
      </c>
      <c r="F33" s="102">
        <v>10000</v>
      </c>
      <c r="G33" s="103">
        <f t="shared" si="2"/>
        <v>20000</v>
      </c>
      <c r="H33" s="108"/>
    </row>
    <row r="34" spans="2:8" ht="12" customHeight="1" x14ac:dyDescent="0.15">
      <c r="B34" s="98" t="s">
        <v>296</v>
      </c>
      <c r="C34" s="99" t="s">
        <v>305</v>
      </c>
      <c r="D34" s="100">
        <v>1</v>
      </c>
      <c r="E34" s="101" t="s">
        <v>298</v>
      </c>
      <c r="F34" s="102">
        <v>56000</v>
      </c>
      <c r="G34" s="107">
        <f t="shared" ref="G34" si="3">ROUNDDOWN(D34*F34,0)</f>
        <v>56000</v>
      </c>
      <c r="H34" s="108"/>
    </row>
    <row r="35" spans="2:8" ht="12" customHeight="1" thickBot="1" x14ac:dyDescent="0.2">
      <c r="B35" s="98" t="s">
        <v>342</v>
      </c>
      <c r="C35" s="99" t="s">
        <v>343</v>
      </c>
      <c r="D35" s="100">
        <v>1</v>
      </c>
      <c r="E35" s="101" t="s">
        <v>298</v>
      </c>
      <c r="F35" s="102">
        <v>187100</v>
      </c>
      <c r="G35" s="107">
        <f t="shared" si="2"/>
        <v>187100</v>
      </c>
      <c r="H35" s="108"/>
    </row>
    <row r="36" spans="2:8" ht="12" customHeight="1" thickTop="1" x14ac:dyDescent="0.15">
      <c r="B36" s="109" t="s">
        <v>300</v>
      </c>
      <c r="C36" s="110"/>
      <c r="D36" s="111"/>
      <c r="E36" s="112"/>
      <c r="F36" s="113"/>
      <c r="G36" s="114">
        <f>SUM(G30:G35)</f>
        <v>1237400</v>
      </c>
      <c r="H36" s="115"/>
    </row>
    <row r="37" spans="2:8" ht="12" customHeight="1" x14ac:dyDescent="0.15">
      <c r="B37" s="116" t="s">
        <v>301</v>
      </c>
      <c r="C37" s="99"/>
      <c r="D37" s="100">
        <v>1</v>
      </c>
      <c r="E37" s="101" t="s">
        <v>302</v>
      </c>
      <c r="F37" s="102"/>
      <c r="G37" s="117">
        <f>ROUNDDOWN(G36/D28,0)</f>
        <v>4124</v>
      </c>
      <c r="H37" s="108"/>
    </row>
    <row r="40" spans="2:8" customFormat="1" ht="14.1" customHeight="1" thickBot="1" x14ac:dyDescent="0.2">
      <c r="B40" s="85" t="s">
        <v>331</v>
      </c>
      <c r="C40" s="86"/>
      <c r="D40" s="87">
        <v>300</v>
      </c>
      <c r="E40" s="85" t="s">
        <v>281</v>
      </c>
      <c r="F40" s="88"/>
      <c r="G40" s="89"/>
      <c r="H40" s="85"/>
    </row>
    <row r="41" spans="2:8" customFormat="1" ht="12" customHeight="1" x14ac:dyDescent="0.15">
      <c r="B41" s="91" t="s">
        <v>282</v>
      </c>
      <c r="C41" s="92" t="s">
        <v>283</v>
      </c>
      <c r="D41" s="93" t="s">
        <v>284</v>
      </c>
      <c r="E41" s="94" t="s">
        <v>285</v>
      </c>
      <c r="F41" s="95" t="s">
        <v>286</v>
      </c>
      <c r="G41" s="96" t="s">
        <v>287</v>
      </c>
      <c r="H41" s="97" t="s">
        <v>288</v>
      </c>
    </row>
    <row r="42" spans="2:8" customFormat="1" ht="12" customHeight="1" x14ac:dyDescent="0.15">
      <c r="B42" s="98" t="s">
        <v>289</v>
      </c>
      <c r="C42" s="99" t="s">
        <v>323</v>
      </c>
      <c r="D42" s="100">
        <v>103.5</v>
      </c>
      <c r="E42" s="101" t="s">
        <v>311</v>
      </c>
      <c r="F42" s="102">
        <v>6000</v>
      </c>
      <c r="G42" s="103">
        <f>ROUNDDOWN(D42*F42,0)</f>
        <v>621000</v>
      </c>
      <c r="H42" s="118" t="s">
        <v>306</v>
      </c>
    </row>
    <row r="43" spans="2:8" customFormat="1" ht="12" customHeight="1" x14ac:dyDescent="0.15">
      <c r="B43" s="98" t="s">
        <v>291</v>
      </c>
      <c r="C43" s="99" t="s">
        <v>292</v>
      </c>
      <c r="D43" s="100">
        <v>2</v>
      </c>
      <c r="E43" s="101" t="s">
        <v>293</v>
      </c>
      <c r="F43" s="105">
        <v>31000</v>
      </c>
      <c r="G43" s="103">
        <f t="shared" ref="G43:G50" si="4">ROUNDDOWN(D43*F43,0)</f>
        <v>62000</v>
      </c>
      <c r="H43" s="106" t="s">
        <v>294</v>
      </c>
    </row>
    <row r="44" spans="2:8" customFormat="1" ht="12" customHeight="1" x14ac:dyDescent="0.15">
      <c r="B44" s="98"/>
      <c r="C44" s="99" t="s">
        <v>295</v>
      </c>
      <c r="D44" s="100">
        <v>5</v>
      </c>
      <c r="E44" s="101" t="s">
        <v>293</v>
      </c>
      <c r="F44" s="105">
        <v>28300</v>
      </c>
      <c r="G44" s="103">
        <f t="shared" si="4"/>
        <v>141500</v>
      </c>
      <c r="H44" s="106" t="s">
        <v>294</v>
      </c>
    </row>
    <row r="45" spans="2:8" customFormat="1" ht="12" customHeight="1" x14ac:dyDescent="0.15">
      <c r="B45" s="98"/>
      <c r="C45" s="99" t="s">
        <v>303</v>
      </c>
      <c r="D45" s="100">
        <v>3</v>
      </c>
      <c r="E45" s="101" t="s">
        <v>293</v>
      </c>
      <c r="F45" s="105">
        <v>25400</v>
      </c>
      <c r="G45" s="103">
        <f t="shared" si="4"/>
        <v>76200</v>
      </c>
      <c r="H45" s="106" t="s">
        <v>294</v>
      </c>
    </row>
    <row r="46" spans="2:8" customFormat="1" ht="12" customHeight="1" x14ac:dyDescent="0.15">
      <c r="B46" s="98" t="s">
        <v>324</v>
      </c>
      <c r="C46" s="99" t="s">
        <v>325</v>
      </c>
      <c r="D46" s="100">
        <v>2</v>
      </c>
      <c r="E46" s="101" t="s">
        <v>326</v>
      </c>
      <c r="F46" s="102">
        <v>8700</v>
      </c>
      <c r="G46" s="103">
        <f t="shared" si="4"/>
        <v>17400</v>
      </c>
      <c r="H46" s="106"/>
    </row>
    <row r="47" spans="2:8" customFormat="1" ht="12" customHeight="1" x14ac:dyDescent="0.15">
      <c r="B47" s="98" t="s">
        <v>324</v>
      </c>
      <c r="C47" s="99" t="s">
        <v>327</v>
      </c>
      <c r="D47" s="100">
        <v>1</v>
      </c>
      <c r="E47" s="101" t="s">
        <v>326</v>
      </c>
      <c r="F47" s="102">
        <v>6000</v>
      </c>
      <c r="G47" s="103">
        <f t="shared" ref="G47" si="5">ROUNDDOWN(D47*F47,0)</f>
        <v>6000</v>
      </c>
      <c r="H47" s="106"/>
    </row>
    <row r="48" spans="2:8" customFormat="1" ht="12" customHeight="1" x14ac:dyDescent="0.15">
      <c r="B48" s="98" t="s">
        <v>324</v>
      </c>
      <c r="C48" s="99" t="s">
        <v>328</v>
      </c>
      <c r="D48" s="100">
        <v>1</v>
      </c>
      <c r="E48" s="101" t="s">
        <v>326</v>
      </c>
      <c r="F48" s="102">
        <v>5000</v>
      </c>
      <c r="G48" s="103">
        <f t="shared" ref="G48" si="6">ROUNDDOWN(D48*F48,0)</f>
        <v>5000</v>
      </c>
      <c r="H48" s="106"/>
    </row>
    <row r="49" spans="1:23" customFormat="1" ht="12" customHeight="1" x14ac:dyDescent="0.15">
      <c r="B49" s="98" t="s">
        <v>324</v>
      </c>
      <c r="C49" s="99" t="s">
        <v>329</v>
      </c>
      <c r="D49" s="100">
        <v>1</v>
      </c>
      <c r="E49" s="101" t="s">
        <v>326</v>
      </c>
      <c r="F49" s="102">
        <v>4000</v>
      </c>
      <c r="G49" s="103">
        <f t="shared" ref="G49" si="7">ROUNDDOWN(D49*F49,0)</f>
        <v>4000</v>
      </c>
      <c r="H49" s="106"/>
    </row>
    <row r="50" spans="1:23" customFormat="1" ht="12" customHeight="1" thickBot="1" x14ac:dyDescent="0.2">
      <c r="B50" s="98" t="s">
        <v>296</v>
      </c>
      <c r="C50" s="99"/>
      <c r="D50" s="100">
        <v>1</v>
      </c>
      <c r="E50" s="101" t="s">
        <v>298</v>
      </c>
      <c r="F50" s="102">
        <f>(SUM(G43:G49))*0.07</f>
        <v>21847.000000000004</v>
      </c>
      <c r="G50" s="107">
        <f t="shared" si="4"/>
        <v>21847</v>
      </c>
      <c r="H50" s="108" t="s">
        <v>330</v>
      </c>
    </row>
    <row r="51" spans="1:23" ht="12" customHeight="1" thickTop="1" x14ac:dyDescent="0.15">
      <c r="B51" s="109" t="s">
        <v>300</v>
      </c>
      <c r="C51" s="110"/>
      <c r="D51" s="111"/>
      <c r="E51" s="112"/>
      <c r="F51" s="113"/>
      <c r="G51" s="114">
        <f>SUM(G42:G50)</f>
        <v>954947</v>
      </c>
      <c r="H51" s="115"/>
    </row>
    <row r="52" spans="1:23" ht="12" customHeight="1" x14ac:dyDescent="0.15">
      <c r="B52" s="116" t="s">
        <v>301</v>
      </c>
      <c r="C52" s="99"/>
      <c r="D52" s="100">
        <v>1</v>
      </c>
      <c r="E52" s="101" t="s">
        <v>302</v>
      </c>
      <c r="F52" s="102"/>
      <c r="G52" s="117">
        <f>ROUNDDOWN(G51/D40,0)</f>
        <v>3183</v>
      </c>
      <c r="H52" s="108"/>
    </row>
    <row r="54" spans="1:23" s="90" customFormat="1" ht="14.1" customHeight="1" thickBot="1" x14ac:dyDescent="0.2">
      <c r="A54" s="79"/>
      <c r="B54" s="85" t="s">
        <v>335</v>
      </c>
      <c r="C54" s="86"/>
      <c r="D54" s="87">
        <v>300</v>
      </c>
      <c r="E54" s="85" t="s">
        <v>281</v>
      </c>
      <c r="F54" s="88"/>
      <c r="G54" s="89"/>
      <c r="H54" s="85"/>
      <c r="I54" s="79"/>
      <c r="J54" s="79"/>
      <c r="K54"/>
      <c r="L54"/>
      <c r="M54"/>
      <c r="N54"/>
      <c r="O54"/>
      <c r="P54"/>
      <c r="Q54"/>
      <c r="R54"/>
      <c r="S54"/>
      <c r="T54"/>
      <c r="U54"/>
      <c r="V54"/>
      <c r="W54"/>
    </row>
    <row r="55" spans="1:23" s="90" customFormat="1" ht="12" customHeight="1" x14ac:dyDescent="0.15">
      <c r="A55" s="79"/>
      <c r="B55" s="91" t="s">
        <v>282</v>
      </c>
      <c r="C55" s="92" t="s">
        <v>283</v>
      </c>
      <c r="D55" s="93" t="s">
        <v>284</v>
      </c>
      <c r="E55" s="94" t="s">
        <v>285</v>
      </c>
      <c r="F55" s="95" t="s">
        <v>286</v>
      </c>
      <c r="G55" s="96" t="s">
        <v>287</v>
      </c>
      <c r="H55" s="97" t="s">
        <v>288</v>
      </c>
      <c r="I55" s="79"/>
      <c r="J55" s="79"/>
      <c r="K55"/>
      <c r="L55"/>
      <c r="M55"/>
      <c r="N55"/>
      <c r="O55"/>
      <c r="P55"/>
      <c r="Q55"/>
      <c r="R55"/>
      <c r="S55"/>
      <c r="T55"/>
      <c r="U55"/>
      <c r="V55"/>
      <c r="W55"/>
    </row>
    <row r="56" spans="1:23" s="90" customFormat="1" ht="12" customHeight="1" x14ac:dyDescent="0.15">
      <c r="A56" s="79"/>
      <c r="B56" s="98" t="s">
        <v>289</v>
      </c>
      <c r="C56" s="99" t="s">
        <v>336</v>
      </c>
      <c r="D56" s="100">
        <v>66</v>
      </c>
      <c r="E56" s="101" t="s">
        <v>290</v>
      </c>
      <c r="F56" s="102">
        <v>9600</v>
      </c>
      <c r="G56" s="103">
        <f>ROUNDDOWN(D56*F56,0)</f>
        <v>633600</v>
      </c>
      <c r="H56" s="104" t="s">
        <v>337</v>
      </c>
      <c r="I56" s="79"/>
      <c r="J56" s="79"/>
      <c r="K56"/>
      <c r="L56"/>
      <c r="M56"/>
      <c r="N56"/>
      <c r="O56"/>
      <c r="P56"/>
      <c r="Q56"/>
      <c r="R56"/>
      <c r="S56"/>
      <c r="T56"/>
      <c r="U56"/>
      <c r="V56"/>
      <c r="W56"/>
    </row>
    <row r="57" spans="1:23" s="90" customFormat="1" ht="12" customHeight="1" x14ac:dyDescent="0.15">
      <c r="A57" s="79"/>
      <c r="B57" s="98" t="s">
        <v>291</v>
      </c>
      <c r="C57" s="99" t="s">
        <v>292</v>
      </c>
      <c r="D57" s="100">
        <v>1</v>
      </c>
      <c r="E57" s="101" t="s">
        <v>293</v>
      </c>
      <c r="F57" s="105">
        <v>31000</v>
      </c>
      <c r="G57" s="103">
        <f t="shared" ref="G57:G60" si="8">ROUNDDOWN(D57*F57,0)</f>
        <v>31000</v>
      </c>
      <c r="H57" s="106" t="s">
        <v>294</v>
      </c>
      <c r="I57" s="79"/>
      <c r="J57" s="79"/>
      <c r="K57"/>
      <c r="L57"/>
      <c r="M57"/>
      <c r="N57"/>
      <c r="O57"/>
      <c r="P57"/>
      <c r="Q57"/>
      <c r="R57"/>
      <c r="S57"/>
      <c r="T57"/>
      <c r="U57"/>
      <c r="V57"/>
      <c r="W57"/>
    </row>
    <row r="58" spans="1:23" s="90" customFormat="1" ht="12" customHeight="1" x14ac:dyDescent="0.15">
      <c r="A58" s="79"/>
      <c r="B58" s="98"/>
      <c r="C58" s="99" t="s">
        <v>295</v>
      </c>
      <c r="D58" s="100">
        <v>1</v>
      </c>
      <c r="E58" s="101" t="s">
        <v>293</v>
      </c>
      <c r="F58" s="105">
        <v>28300</v>
      </c>
      <c r="G58" s="103">
        <f t="shared" si="8"/>
        <v>28300</v>
      </c>
      <c r="H58" s="106" t="s">
        <v>294</v>
      </c>
      <c r="I58" s="79"/>
      <c r="J58" s="79"/>
      <c r="K58"/>
      <c r="L58"/>
      <c r="M58"/>
      <c r="N58"/>
      <c r="O58"/>
      <c r="P58"/>
      <c r="Q58"/>
      <c r="R58"/>
      <c r="S58"/>
      <c r="T58"/>
      <c r="U58"/>
      <c r="V58"/>
      <c r="W58"/>
    </row>
    <row r="59" spans="1:23" ht="12" customHeight="1" x14ac:dyDescent="0.15">
      <c r="B59" s="98"/>
      <c r="C59" s="99" t="s">
        <v>303</v>
      </c>
      <c r="D59" s="100">
        <v>5</v>
      </c>
      <c r="E59" s="101" t="s">
        <v>293</v>
      </c>
      <c r="F59" s="105">
        <v>25400</v>
      </c>
      <c r="G59" s="103">
        <f t="shared" si="8"/>
        <v>127000</v>
      </c>
      <c r="H59" s="106" t="s">
        <v>294</v>
      </c>
    </row>
    <row r="60" spans="1:23" s="90" customFormat="1" ht="12" customHeight="1" thickBot="1" x14ac:dyDescent="0.2">
      <c r="A60" s="79"/>
      <c r="B60" s="98" t="s">
        <v>296</v>
      </c>
      <c r="C60" s="99" t="s">
        <v>305</v>
      </c>
      <c r="D60" s="100">
        <v>1</v>
      </c>
      <c r="E60" s="101" t="s">
        <v>298</v>
      </c>
      <c r="F60" s="102">
        <v>30000</v>
      </c>
      <c r="G60" s="107">
        <f t="shared" si="8"/>
        <v>30000</v>
      </c>
      <c r="H60" s="108"/>
      <c r="I60" s="79"/>
      <c r="J60" s="79"/>
      <c r="K60"/>
      <c r="L60"/>
      <c r="M60"/>
      <c r="N60"/>
      <c r="O60"/>
      <c r="P60"/>
      <c r="Q60"/>
      <c r="R60"/>
      <c r="S60"/>
      <c r="T60"/>
      <c r="U60"/>
      <c r="V60"/>
      <c r="W60"/>
    </row>
    <row r="61" spans="1:23" s="90" customFormat="1" ht="12" customHeight="1" thickTop="1" x14ac:dyDescent="0.15">
      <c r="A61" s="79"/>
      <c r="B61" s="109" t="s">
        <v>300</v>
      </c>
      <c r="C61" s="110"/>
      <c r="D61" s="111"/>
      <c r="E61" s="112"/>
      <c r="F61" s="113"/>
      <c r="G61" s="114">
        <f>SUM(G56:G60)</f>
        <v>849900</v>
      </c>
      <c r="H61" s="115"/>
      <c r="I61" s="79"/>
      <c r="J61" s="79"/>
      <c r="K61"/>
      <c r="L61"/>
      <c r="M61"/>
      <c r="N61"/>
      <c r="O61"/>
      <c r="P61"/>
      <c r="Q61"/>
      <c r="R61"/>
      <c r="S61"/>
      <c r="T61"/>
      <c r="U61"/>
      <c r="V61"/>
      <c r="W61"/>
    </row>
    <row r="62" spans="1:23" s="90" customFormat="1" ht="12" customHeight="1" x14ac:dyDescent="0.15">
      <c r="A62" s="79"/>
      <c r="B62" s="116" t="s">
        <v>301</v>
      </c>
      <c r="C62" s="99"/>
      <c r="D62" s="100">
        <v>1</v>
      </c>
      <c r="E62" s="101" t="s">
        <v>302</v>
      </c>
      <c r="F62" s="102"/>
      <c r="G62" s="117">
        <f>ROUNDDOWN(G61/D54,0)</f>
        <v>2833</v>
      </c>
      <c r="H62" s="108"/>
      <c r="I62" s="79"/>
      <c r="J62" s="79"/>
      <c r="K62"/>
      <c r="L62"/>
      <c r="M62"/>
      <c r="N62"/>
      <c r="O62"/>
      <c r="P62"/>
      <c r="Q62"/>
      <c r="R62"/>
      <c r="S62"/>
      <c r="T62"/>
      <c r="U62"/>
      <c r="V62"/>
      <c r="W62"/>
    </row>
    <row r="64" spans="1:23" s="90" customFormat="1" ht="14.1" customHeight="1" thickBot="1" x14ac:dyDescent="0.2">
      <c r="A64" s="79"/>
      <c r="B64" s="85" t="s">
        <v>338</v>
      </c>
      <c r="C64" s="86"/>
      <c r="D64" s="87">
        <v>300</v>
      </c>
      <c r="E64" s="85" t="s">
        <v>281</v>
      </c>
      <c r="F64" s="88"/>
      <c r="G64" s="89"/>
      <c r="H64" s="85"/>
      <c r="I64" s="79"/>
      <c r="J64" s="79"/>
      <c r="K64"/>
      <c r="L64"/>
      <c r="M64"/>
      <c r="N64"/>
      <c r="O64"/>
      <c r="P64"/>
      <c r="Q64"/>
      <c r="R64"/>
      <c r="S64"/>
      <c r="T64"/>
      <c r="U64"/>
      <c r="V64"/>
      <c r="W64"/>
    </row>
    <row r="65" spans="1:23" s="90" customFormat="1" ht="12" customHeight="1" x14ac:dyDescent="0.15">
      <c r="A65" s="79"/>
      <c r="B65" s="91" t="s">
        <v>282</v>
      </c>
      <c r="C65" s="92" t="s">
        <v>283</v>
      </c>
      <c r="D65" s="93" t="s">
        <v>284</v>
      </c>
      <c r="E65" s="94" t="s">
        <v>285</v>
      </c>
      <c r="F65" s="95" t="s">
        <v>286</v>
      </c>
      <c r="G65" s="96" t="s">
        <v>287</v>
      </c>
      <c r="H65" s="97" t="s">
        <v>288</v>
      </c>
      <c r="I65" s="79"/>
      <c r="J65" s="79"/>
      <c r="K65"/>
      <c r="L65"/>
      <c r="M65"/>
      <c r="N65"/>
      <c r="O65"/>
      <c r="P65"/>
      <c r="Q65"/>
      <c r="R65"/>
      <c r="S65"/>
      <c r="T65"/>
      <c r="U65"/>
      <c r="V65"/>
      <c r="W65"/>
    </row>
    <row r="66" spans="1:23" s="90" customFormat="1" ht="12" customHeight="1" x14ac:dyDescent="0.15">
      <c r="A66" s="79"/>
      <c r="B66" s="98" t="s">
        <v>289</v>
      </c>
      <c r="C66" s="99" t="s">
        <v>339</v>
      </c>
      <c r="D66" s="100">
        <f>ROUNDUP((D64*0.2*1.05),0)</f>
        <v>63</v>
      </c>
      <c r="E66" s="101" t="s">
        <v>290</v>
      </c>
      <c r="F66" s="102">
        <v>8000</v>
      </c>
      <c r="G66" s="103">
        <f>ROUNDDOWN(D66*F66,0)</f>
        <v>504000</v>
      </c>
      <c r="H66" s="104" t="s">
        <v>309</v>
      </c>
      <c r="I66" s="79"/>
      <c r="J66" s="79"/>
      <c r="K66"/>
      <c r="L66"/>
      <c r="M66"/>
      <c r="N66"/>
      <c r="O66"/>
      <c r="P66"/>
      <c r="Q66"/>
      <c r="R66"/>
      <c r="S66"/>
      <c r="T66"/>
      <c r="U66"/>
      <c r="V66"/>
      <c r="W66"/>
    </row>
    <row r="67" spans="1:23" s="90" customFormat="1" ht="12" customHeight="1" x14ac:dyDescent="0.15">
      <c r="A67" s="79"/>
      <c r="B67" s="98" t="s">
        <v>291</v>
      </c>
      <c r="C67" s="99" t="s">
        <v>292</v>
      </c>
      <c r="D67" s="100">
        <v>2.5</v>
      </c>
      <c r="E67" s="101" t="s">
        <v>293</v>
      </c>
      <c r="F67" s="105">
        <v>31000</v>
      </c>
      <c r="G67" s="103">
        <f t="shared" ref="G67:G69" si="9">ROUNDDOWN(D67*F67,0)</f>
        <v>77500</v>
      </c>
      <c r="H67" s="106" t="s">
        <v>294</v>
      </c>
      <c r="I67" s="79"/>
      <c r="J67" s="79"/>
      <c r="K67"/>
      <c r="L67"/>
      <c r="M67"/>
      <c r="N67"/>
      <c r="O67"/>
      <c r="P67"/>
      <c r="Q67"/>
      <c r="R67"/>
      <c r="S67"/>
      <c r="T67"/>
      <c r="U67"/>
      <c r="V67"/>
      <c r="W67"/>
    </row>
    <row r="68" spans="1:23" s="90" customFormat="1" ht="12" customHeight="1" x14ac:dyDescent="0.15">
      <c r="A68" s="79"/>
      <c r="B68" s="98"/>
      <c r="C68" s="99" t="s">
        <v>295</v>
      </c>
      <c r="D68" s="100">
        <f>D67*4</f>
        <v>10</v>
      </c>
      <c r="E68" s="101" t="s">
        <v>293</v>
      </c>
      <c r="F68" s="105">
        <v>28300</v>
      </c>
      <c r="G68" s="103">
        <f t="shared" si="9"/>
        <v>283000</v>
      </c>
      <c r="H68" s="106" t="s">
        <v>294</v>
      </c>
      <c r="I68" s="79"/>
      <c r="J68" s="79"/>
      <c r="K68"/>
      <c r="L68"/>
      <c r="M68"/>
      <c r="N68"/>
      <c r="O68"/>
      <c r="P68"/>
      <c r="Q68"/>
      <c r="R68"/>
      <c r="S68"/>
      <c r="T68"/>
      <c r="U68"/>
      <c r="V68"/>
      <c r="W68"/>
    </row>
    <row r="69" spans="1:23" s="90" customFormat="1" ht="12" customHeight="1" thickBot="1" x14ac:dyDescent="0.2">
      <c r="A69" s="79"/>
      <c r="B69" s="98" t="s">
        <v>296</v>
      </c>
      <c r="C69" s="99" t="s">
        <v>297</v>
      </c>
      <c r="D69" s="100">
        <v>1</v>
      </c>
      <c r="E69" s="101" t="s">
        <v>298</v>
      </c>
      <c r="F69" s="102">
        <f>(SUM(G67:G68))*0.06</f>
        <v>21630</v>
      </c>
      <c r="G69" s="107">
        <f t="shared" si="9"/>
        <v>21630</v>
      </c>
      <c r="H69" s="108" t="s">
        <v>299</v>
      </c>
      <c r="I69" s="79"/>
      <c r="J69" s="79"/>
      <c r="K69"/>
      <c r="L69"/>
      <c r="M69"/>
      <c r="N69"/>
      <c r="O69"/>
      <c r="P69"/>
      <c r="Q69"/>
      <c r="R69"/>
      <c r="S69"/>
      <c r="T69"/>
      <c r="U69"/>
      <c r="V69"/>
      <c r="W69"/>
    </row>
    <row r="70" spans="1:23" s="90" customFormat="1" ht="12" customHeight="1" thickTop="1" x14ac:dyDescent="0.15">
      <c r="A70" s="79"/>
      <c r="B70" s="109" t="s">
        <v>300</v>
      </c>
      <c r="C70" s="110"/>
      <c r="D70" s="111"/>
      <c r="E70" s="112"/>
      <c r="F70" s="113"/>
      <c r="G70" s="114">
        <f>SUM(G66:G69)</f>
        <v>886130</v>
      </c>
      <c r="H70" s="115"/>
      <c r="I70" s="79"/>
      <c r="J70" s="79"/>
      <c r="K70"/>
      <c r="L70"/>
      <c r="M70"/>
      <c r="N70"/>
      <c r="O70"/>
      <c r="P70"/>
      <c r="Q70"/>
      <c r="R70"/>
      <c r="S70"/>
      <c r="T70"/>
      <c r="U70"/>
      <c r="V70"/>
      <c r="W70"/>
    </row>
    <row r="71" spans="1:23" s="90" customFormat="1" ht="12" customHeight="1" x14ac:dyDescent="0.15">
      <c r="A71" s="79"/>
      <c r="B71" s="116" t="s">
        <v>301</v>
      </c>
      <c r="C71" s="99"/>
      <c r="D71" s="100">
        <v>1</v>
      </c>
      <c r="E71" s="101" t="s">
        <v>302</v>
      </c>
      <c r="F71" s="102"/>
      <c r="G71" s="117">
        <f>ROUNDDOWN(G70/D64,0)</f>
        <v>2953</v>
      </c>
      <c r="H71" s="108"/>
      <c r="I71" s="79"/>
      <c r="J71" s="79"/>
      <c r="K71"/>
      <c r="L71"/>
      <c r="M71"/>
      <c r="N71"/>
      <c r="O71"/>
      <c r="P71"/>
      <c r="Q71"/>
      <c r="R71"/>
      <c r="S71"/>
      <c r="T71"/>
      <c r="U71"/>
      <c r="V71"/>
      <c r="W71"/>
    </row>
  </sheetData>
  <mergeCells count="1">
    <mergeCell ref="H17:H18"/>
  </mergeCells>
  <phoneticPr fontId="1"/>
  <pageMargins left="0.78740157480314965" right="0.78740157480314965" top="0.59055118110236227" bottom="0.39370078740157483" header="0.51181102362204722" footer="0.51181102362204722"/>
  <pageSetup paperSize="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1_比較検討</vt:lpstr>
      <vt:lpstr>2_比較表</vt:lpstr>
      <vt:lpstr>3_試算結果_施工単価</vt:lpstr>
      <vt:lpstr>'1_比較検討'!Print_Area</vt:lpstr>
      <vt:lpstr>'2_比較表'!Print_Area</vt:lpstr>
      <vt:lpstr>'3_試算結果_施工単価'!Print_Area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2018-04-10T06:37:23Z</dcterms:created>
  <dcterms:modified xsi:type="dcterms:W3CDTF">2024-04-30T08:31:01Z</dcterms:modified>
</cp:coreProperties>
</file>